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defaultThemeVersion="124226"/>
  <bookViews>
    <workbookView xWindow="1815" yWindow="240" windowWidth="27015" windowHeight="13875"/>
  </bookViews>
  <sheets>
    <sheet name="2022" sheetId="1" r:id="rId1"/>
  </sheets>
  <definedNames>
    <definedName name="_xlnm.Print_Area" localSheetId="0">'2022'!$A$1:$V$290</definedName>
  </definedNames>
  <calcPr calcId="125725"/>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152" i="1"/>
  <c r="M52" l="1"/>
  <c r="P82" l="1"/>
  <c r="P40" l="1"/>
  <c r="P31"/>
  <c r="M38"/>
  <c r="M32"/>
  <c r="M28"/>
  <c r="M27"/>
  <c r="P23"/>
  <c r="K281" l="1"/>
  <c r="N281" s="1"/>
  <c r="N283"/>
</calcChain>
</file>

<file path=xl/sharedStrings.xml><?xml version="1.0" encoding="utf-8"?>
<sst xmlns="http://schemas.openxmlformats.org/spreadsheetml/2006/main" count="2166" uniqueCount="650">
  <si>
    <t>развития Мурманской области</t>
  </si>
  <si>
    <t>от_______________№_____________</t>
  </si>
  <si>
    <t>Порядковый номер</t>
  </si>
  <si>
    <t xml:space="preserve">КБК     </t>
  </si>
  <si>
    <t>Код по ОКВЭД 2</t>
  </si>
  <si>
    <t>Код по ОКПД 2</t>
  </si>
  <si>
    <t>Условия договора</t>
  </si>
  <si>
    <t>Способ закупки</t>
  </si>
  <si>
    <t>Закупка
в электронной форме</t>
  </si>
  <si>
    <t>Предмет договора</t>
  </si>
  <si>
    <t>Минимально необходимые требования, предъявляемые
к закупаемым товарам (работам, услугам)</t>
  </si>
  <si>
    <t>Единица измерения</t>
  </si>
  <si>
    <t>Сведения о количестве (объеме) закупаемых товаров (работ, услуг)</t>
  </si>
  <si>
    <t>Регион поставки товаров (выполнения работ, оказания услуг)</t>
  </si>
  <si>
    <t>Сведения
о начальной (максимальной)
цене договора
(цене лота), руб.</t>
  </si>
  <si>
    <t>График осуществления процедур закупки</t>
  </si>
  <si>
    <t xml:space="preserve">Ведомство </t>
  </si>
  <si>
    <t>Раздел/ подраздел</t>
  </si>
  <si>
    <t>ЦСт</t>
  </si>
  <si>
    <t>ВР</t>
  </si>
  <si>
    <t>код мероприятия</t>
  </si>
  <si>
    <t>Код по ОКЕИ</t>
  </si>
  <si>
    <t>наименование</t>
  </si>
  <si>
    <t>Код по ОКАТО</t>
  </si>
  <si>
    <t>Планируемая дата или период размещения извещения
о закупке
(месяц, год)</t>
  </si>
  <si>
    <t>Срок исполнения договора
(месяц, год)</t>
  </si>
  <si>
    <t>да/нет</t>
  </si>
  <si>
    <t>1</t>
  </si>
  <si>
    <t>2</t>
  </si>
  <si>
    <t>3</t>
  </si>
  <si>
    <t>4</t>
  </si>
  <si>
    <t>5</t>
  </si>
  <si>
    <t>6</t>
  </si>
  <si>
    <t>7</t>
  </si>
  <si>
    <t>8</t>
  </si>
  <si>
    <t>х</t>
  </si>
  <si>
    <t>1 квартал</t>
  </si>
  <si>
    <t xml:space="preserve">Объем финансового обеспечения закупки за счет субсидии, предоставляемой в целях реализации национальных и федеральных проектов, а также комплексного плана модернизации и расширения магистральной инфраструктуры &lt;*&gt;
</t>
  </si>
  <si>
    <t xml:space="preserve">Код целевой статьи расходов, код вида расходов &lt;*&gt;
</t>
  </si>
  <si>
    <t xml:space="preserve">к приказу Министерства труда и социального </t>
  </si>
  <si>
    <t>руб.</t>
  </si>
  <si>
    <t>Сумма договоров, заключенных по результатам конкурентных процедур в 2021 году на финансовое обеспечение 2022 года</t>
  </si>
  <si>
    <t>Совокупный годовой объем закупок на 2022 год</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</si>
  <si>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на 2022 год</t>
  </si>
  <si>
    <t xml:space="preserve"> руб.</t>
  </si>
  <si>
    <t>%</t>
  </si>
  <si>
    <t>Приложение № 1</t>
  </si>
  <si>
    <t>Сумма договоров малого объема (до 600 тыс. руб.), предусмотренных к заключению на финансовое обеспечение 2022 года</t>
  </si>
  <si>
    <t xml:space="preserve">Общая сумма НМЦД извещений размещенных в 2021 году на средства 2022 года, по которым не заключен договор </t>
  </si>
  <si>
    <t>ГОАУСОН "Мурманский КЦСОН"</t>
  </si>
  <si>
    <t>Услуги  связи</t>
  </si>
  <si>
    <t>Мурм. обл.,г. Мурманск</t>
  </si>
  <si>
    <t>нет</t>
  </si>
  <si>
    <t>-</t>
  </si>
  <si>
    <t>803</t>
  </si>
  <si>
    <t>1002</t>
  </si>
  <si>
    <t>2310100050</t>
  </si>
  <si>
    <t>244</t>
  </si>
  <si>
    <t>2310199999</t>
  </si>
  <si>
    <t xml:space="preserve"> 0000000000</t>
  </si>
  <si>
    <t>0000000000</t>
  </si>
  <si>
    <t>61.10</t>
  </si>
  <si>
    <t>61.90.10.140</t>
  </si>
  <si>
    <t>Телефонная связь</t>
  </si>
  <si>
    <t>В соответствии с ГОСТ Р 53532-2009  "Качество услуг связи. Показатели качества услуг телефонной связи в сети общего пользования. Общие требования."</t>
  </si>
  <si>
    <t>усл.ед.</t>
  </si>
  <si>
    <t>Интернет</t>
  </si>
  <si>
    <t>В соответствии с ГОСТ Р 55387-2012
"Качество услуги Доступ в Интернет. Показатели качества."</t>
  </si>
  <si>
    <t>Оказание услуг по снабжению тепловой энергией в горячей воде в помещении по адресу: г. Мурманск, ул. Калинина, д. 23</t>
  </si>
  <si>
    <t>В соответствии с ГОСТ Р 54860-2011 "Теплоснабжение зданий. Общие положения методики расчета энергопотребности и эффективности систем теплоснабжения."</t>
  </si>
  <si>
    <t>055</t>
  </si>
  <si>
    <t>м2</t>
  </si>
  <si>
    <t>01.2022</t>
  </si>
  <si>
    <t>12.2022</t>
  </si>
  <si>
    <t>35.11.1</t>
  </si>
  <si>
    <t>35.14.10.000</t>
  </si>
  <si>
    <t>Электроснабжение</t>
  </si>
  <si>
    <t>В соответствии с ГОСТ 32144-2013 "Электрическая энергия. Совместимость технических средств электромагнитная. Нормы качества электрической энергии в системах электроснабжения общего назначения."</t>
  </si>
  <si>
    <t xml:space="preserve"> кВт.ч</t>
  </si>
  <si>
    <t>38.11</t>
  </si>
  <si>
    <t>38.11.21.000</t>
  </si>
  <si>
    <t>Оказание услуг по обращению с твердыми коммунальными отходами</t>
  </si>
  <si>
    <t>В соответствии с требованиями Федерального закона № 89-ФЗ от 24.06.1998 года «Об отходах производства и потребления», Федерального закона от 30.03.1999 № 52-ФЗ «О санитарно-эпидемиологическом благополучии населения»,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t>
  </si>
  <si>
    <t>м3</t>
  </si>
  <si>
    <t>Разработка ПСД</t>
  </si>
  <si>
    <t>Запрос котировок в электронной форме</t>
  </si>
  <si>
    <t>да</t>
  </si>
  <si>
    <t>74.90.19.190</t>
  </si>
  <si>
    <t>74.90</t>
  </si>
  <si>
    <t>2 квартал</t>
  </si>
  <si>
    <t>56.10</t>
  </si>
  <si>
    <t>56.10.11.120</t>
  </si>
  <si>
    <t xml:space="preserve"> Услуги должны быть оказаны в соответствии с ГОСТ 30389-2013  "Услуги общественного питания. Предприятия общественного питания. Продукты питания должны соответствовать требованиям нормативной и технической документации, предусмотренной законами, ГОСТами, ТУ и иными нормативно-правовыми актами РФ и сопровождаться документами, подтверждающими их качество и безопасность.</t>
  </si>
  <si>
    <t>усл. ед.</t>
  </si>
  <si>
    <t>Услуги должны быть оказаны в соответствии с ГОСТ 30389-2013  "Услуги общественного питания. Предприятия общественного питания". Продукты питания должны соответствовать требованиям нормативной и технической документации, предусмотренной законами, ГОСТами, ТУ и иными нормативно-правовыми актами РФ и сопровождаться документами, подтверждающими их качество и безопасность.</t>
  </si>
  <si>
    <t xml:space="preserve">Оказание услуг по организации питания получателей услуг социально-реабилитационного отделения граждан пожилого возраста и инвалидов </t>
  </si>
  <si>
    <t xml:space="preserve">Запрос котировок в электронной форме, участниками которого могут быть только субъекты малого и среднего предпринимательства </t>
  </si>
  <si>
    <t>04.2022</t>
  </si>
  <si>
    <t>Предусмотреть в разрабатываемой документации :    Выравнивание территории (есть уклон),
покрытие ее современным материалом, устойчивым к морозам и не поддающимся повреждениям при чистке снега,
 покрытие должно быть не скользким и не травмоопасным (отделение посещают маломобильные ребята, в том числе передвигающиеся на колясках),
 на площадке будут располагаться спортивные модули и малые архитектурные формы, предусматривающие места для  отдыха. Визуализация</t>
  </si>
  <si>
    <t>План закупки товаров, работ, услуг 
на 2022 год</t>
  </si>
  <si>
    <t xml:space="preserve">закупка у единственного поставщика (исполнителя, подрядчика) </t>
  </si>
  <si>
    <t>Ф.И.О. исполнителя: Конищева Екатерина Александровна</t>
  </si>
  <si>
    <t>Контактный телефон: 8 8152 620924</t>
  </si>
  <si>
    <t>Оказание услуг по организации питания получателей срочных социальных услуг</t>
  </si>
  <si>
    <t>Поставка продуктовых наборов для лиц БОМЖ</t>
  </si>
  <si>
    <t>набор</t>
  </si>
  <si>
    <t>Мурманская обл., г. Мурманск.</t>
  </si>
  <si>
    <t>46.38.2</t>
  </si>
  <si>
    <t>10.89.19.290</t>
  </si>
  <si>
    <t>Лапша быстрого приготовления</t>
  </si>
  <si>
    <t>Соответствие ГОСТ 31749-2012 Изделия макаронные быстрого приготовления. Общие технические условия.  Контейнер или  стакан, не менее 0,09 кг (возможна замена на несколько единиц общей массой не менее 0,09 кг)</t>
  </si>
  <si>
    <t>шт</t>
  </si>
  <si>
    <t xml:space="preserve">10.31.14.000 </t>
  </si>
  <si>
    <t>Пюре картофельное быстрого приготовления</t>
  </si>
  <si>
    <t>Соответствие ГОСТ Р 50847-96 "Концентраты пищевые первых и вторых обеденных блюд быстрого приготовления. Технические условия" Контейнер или стакан, не менее 0,04 кг</t>
  </si>
  <si>
    <t>10.41.54.000</t>
  </si>
  <si>
    <t xml:space="preserve">Масло подсолнечное </t>
  </si>
  <si>
    <t>Масло подсолнечное растительное, рафинированное, дезодорированное, высший сорт/первый сорт для непосредственного употребления в пищу. Соответствие ГОСТ 1129-2013 "Масло подсолнечное. Технические условия". 
Упаковка - пластиковая бутылка.</t>
  </si>
  <si>
    <t>10.20.25.110</t>
  </si>
  <si>
    <t xml:space="preserve">Консервы рыбные </t>
  </si>
  <si>
    <t>Внешний вид рыбы – куски, вкус приятный, свойственный консервам данного вида, без постороннего вкуса. Запах приятный, свойственный консервам данного вида, без постороннего запаха. Консистенция мяса рыбы нежная, сочная, мягкая. Соответствие ГОСТ 16978-2019 "Консервы рыбные в томатном соусе. Технические условия".  Фасовка не менее 0,24 кг.</t>
  </si>
  <si>
    <t>10.13.15.110</t>
  </si>
  <si>
    <t xml:space="preserve">Консервы мясные </t>
  </si>
  <si>
    <t xml:space="preserve">Запах и вкус: свойственные соответствующему тушеному мясу с пряностями, без постороннего запаха и вкуса. Внешний вид: В разогретом состоянии – мясо кусочками произвольной формы массой не менее 30 гр., без грубой соединительной ткани, крупных кровеносных сосудов и лимфатических узлов, в бульоне. Вес не менее 325 гр.  ГОСТ 32125-2013 "Консервы мясные. Мясо тушеное Технические условия". </t>
  </si>
  <si>
    <t>10.83.13.120</t>
  </si>
  <si>
    <t xml:space="preserve">Чай черный </t>
  </si>
  <si>
    <t>Чай черный байховый, фасованный, крупный, листовой, высший сорт без ароматических добавок. В соответствии с ГОСТ 32573-2013 "Чай черный. Технические условия". Фасовка по 0,1 кг</t>
  </si>
  <si>
    <t>10.81.12.110</t>
  </si>
  <si>
    <t>Сахар</t>
  </si>
  <si>
    <t>Соответствие ГОСТ 33222-2015 «Сахар белый. Технические условия» .Однородная сыпучая масса кристаллов, вкус сладкий, без посторонних привкуса и запаха, как в сухом сахаре, так и в его водном растворе. Цвет белый, чистый. Раствор сахара должен быть прозрачным, без нерастворимого осадка, механических и других примесей. Фасовка не менее 0,9 кг.</t>
  </si>
  <si>
    <t>10.85.11.000</t>
  </si>
  <si>
    <t xml:space="preserve">Паштет  </t>
  </si>
  <si>
    <t>Соответствие ГОСТ Р 55336-2012 Консервы мясные паштетные. Технические условия.  Фасовка не менее 0,24 кг.</t>
  </si>
  <si>
    <t>10.39.15.000</t>
  </si>
  <si>
    <t>Фасоль в томатном соусе</t>
  </si>
  <si>
    <t>Овощная консервация. Должна соответствовать ГОСТ Р 54679-2011 Консервы из фасоли. Технические условия. Фасовка не менее 0,4 кг.</t>
  </si>
  <si>
    <t>10.39.16.000</t>
  </si>
  <si>
    <t xml:space="preserve">Горошек зеленый консервированный </t>
  </si>
  <si>
    <t>Соответствие ГОСТ 34112-2017 "Консервы овощные. Горошек зеленый". Фасовка не менее 0,4 кг</t>
  </si>
  <si>
    <t>10.72.11.120</t>
  </si>
  <si>
    <t>Сухари</t>
  </si>
  <si>
    <t>Соответствие ГОСТ Р 54645-2011 "Изделия хлебобулочные сухарные. Общие технические условия". Фасовка по 0,5 кг</t>
  </si>
  <si>
    <t>кг</t>
  </si>
  <si>
    <t>10.72.12.140</t>
  </si>
  <si>
    <t>Галеты</t>
  </si>
  <si>
    <t>ГОСТ 14032-2017 "Галеты. Общие технические условия". Фасовка по 0,5 кг</t>
  </si>
  <si>
    <t>02.2022</t>
  </si>
  <si>
    <t>07.2022</t>
  </si>
  <si>
    <t>06.2022</t>
  </si>
  <si>
    <t>Поставка продуктовых наборов для граждан при наличии обстоятельств, которые ухудшают или могут ухудшить условия их жизнедеятельности</t>
  </si>
  <si>
    <t>10.61.11.000</t>
  </si>
  <si>
    <t>Крупа</t>
  </si>
  <si>
    <t xml:space="preserve"> Рисовая или гречневая. Рисовая в соответствии с ГОСТ 6292-93 "Крупа рисовая. Технические условия" или гречневая в соответствии с ГОСТ 55290-2012 «Крупа гречневая. Общие технические условия» (при условии, что остаточный срок годности поставляемой продукции должен быть не менее 80 % от общего срока годности данной продукции на день поставки) или ГОСТ 5550-2021 «Крупа гречневая. Технические условия». Упаковка - пакет из термосвариваемых пищевых материалов. Фасовка по 0,9 кг.</t>
  </si>
  <si>
    <t>10.73.11.110</t>
  </si>
  <si>
    <t>Макароны</t>
  </si>
  <si>
    <t>В соответствии с ГОСТ 31743-2017 Изделия макаронные. Общие технические условия. Фасовка по 0,45 кг</t>
  </si>
  <si>
    <t>Масло подсолнечное растительное, рафинированное, дезодорированное, высший сорт/первый сорт для непосредственного употребления в пищу. Соответствие ГОСТ 1129-2013 "Масло подсолнечное. Технические условия". 
 Упаковка - пластиковая бутылка.</t>
  </si>
  <si>
    <t>9</t>
  </si>
  <si>
    <t>Поставка наборов предметов первой необходимости для лиц БОМЖ</t>
  </si>
  <si>
    <t>наборов</t>
  </si>
  <si>
    <t>46.45.2</t>
  </si>
  <si>
    <t>20.41.31.120</t>
  </si>
  <si>
    <t>Мыло хозяйственное твердое</t>
  </si>
  <si>
    <t xml:space="preserve">Мыло хозяйственное твердое, прямоугольной формы, с гладкой поверхностью и четким  штампом, должно соответствовать ГОСТ 30266-2017 "Мыло хозяйственное твердое. Общие технические условия". Не должно содержать отдушек и красителей. Не допускаются: белый налет, деформация, трещины, твердые инородные включения. Возможно наличие индивидуальной упаковки. </t>
  </si>
  <si>
    <t>46.44.2</t>
  </si>
  <si>
    <t>32.91.12.110</t>
  </si>
  <si>
    <t>Щетка зубная</t>
  </si>
  <si>
    <t xml:space="preserve">Зубная щётка должна соответствовать ГОСТ 6388-91 «Щетки зубные. Общие технические условия», иметь среднюю степень жёсткости. </t>
  </si>
  <si>
    <t>20.42.18.111</t>
  </si>
  <si>
    <t>Паста зубная</t>
  </si>
  <si>
    <t xml:space="preserve">Зубная паста должна соответствовать ГОСТ 7983-99 «Пасты зубные. Общие технические условия». Упаковка: мягкая туба, не менее 50 мл. </t>
  </si>
  <si>
    <t>20.42.16.110</t>
  </si>
  <si>
    <t>Шампунь</t>
  </si>
  <si>
    <t xml:space="preserve">Шампунь должен соответствовать ГОСТ 26878-86 «Шампуни для ухода за волосами и для ванн». Упаковка:  пластмассовый флакон, крышка, массой нетто не менее 200 мл. </t>
  </si>
  <si>
    <t>46.41</t>
  </si>
  <si>
    <t>13.92.14.110</t>
  </si>
  <si>
    <t>Полотенце вафельное</t>
  </si>
  <si>
    <t xml:space="preserve">Размер не менее 40*70, изготовленное из хлопчатобумажной ткани. Соответствие ГОСТ 11027-2014 «Ткани и штучные изделия хлопчатобумажные махровые и вафельные. Общие технические условия» </t>
  </si>
  <si>
    <t>20.41.32.121</t>
  </si>
  <si>
    <t>Стиральный порошок</t>
  </si>
  <si>
    <t>Порошок стиральный должен соответствовать ГОСТ 32479-2013  «Средства для стирки. Общие технические условия ». Упаковка: картонная коробка, массой нетто не менее 450 г.</t>
  </si>
  <si>
    <t>46.4</t>
  </si>
  <si>
    <t>17.22.11.110</t>
  </si>
  <si>
    <t>Бумага туалетная</t>
  </si>
  <si>
    <t>Бумага  туалетная не менее 54 м в рулонах, белая, однослойная. Соответствие ГОСТ Р 52354-2005 «Изделия из бумаги бытового и санитарно-гигиенического назначения. Общие технические условия».</t>
  </si>
  <si>
    <t>25.71.12.110</t>
  </si>
  <si>
    <t>Бритвенный станок</t>
  </si>
  <si>
    <t>Продукция должна соответствовать ГОСТ Р 51243-99. "Бритвенные системы для влажного бритья. Общие технические условия". В упаковке не менее 5 штук</t>
  </si>
  <si>
    <t>упак</t>
  </si>
  <si>
    <t>Поставка наборов предметов первой необходимости для граждан при наличии обстоятельств, которые ухудшают или могут ухудшить условия их жизнедеятельности</t>
  </si>
  <si>
    <t>10</t>
  </si>
  <si>
    <t>31.2022</t>
  </si>
  <si>
    <t>20.41.31.110</t>
  </si>
  <si>
    <t>Мыло туалетное твердое</t>
  </si>
  <si>
    <t xml:space="preserve">Твердое туалетное мыло с добавками (или без них), предназначенное для целей личной гигиены. Поверхность с рисунком или без рисунка. Не допускаются на поверхности мыла трещины, полосы, выпоты, пятна, нечеткий штамп. ГОСТ 28546-2002  "Мыло туалетное твердое. Общие технические условия"
</t>
  </si>
  <si>
    <t>13.92.24.190</t>
  </si>
  <si>
    <t>Мочалка</t>
  </si>
  <si>
    <t xml:space="preserve">Изготовлена из высококачественных материалов. Состав: поролон </t>
  </si>
  <si>
    <t xml:space="preserve">Размер не менее 40*70 см, изготовленное из хлопчатобумажной ткани. Соответствие ГОСТ 11027-2014 «Ткани и штучные изделия хлопчатобумажные махровые и вафельные. Общие технические условия» </t>
  </si>
  <si>
    <t>20.41.44.110</t>
  </si>
  <si>
    <t>Чистящее средство</t>
  </si>
  <si>
    <t>Чистящее средство должно соответствовать ГОСТ 32478-2013 «Товары бытовой химии. Общие технические требования». Упаковка:  пластмассовый флакон, массой нетто не менее 400 гр</t>
  </si>
  <si>
    <t>20.41.32.111</t>
  </si>
  <si>
    <t>Средство для мытья посуды</t>
  </si>
  <si>
    <t>Средство для мытья посуды должно соответствовать: ГОСТ 32478-2013 «Товары бытовой химии. Общие технические требования». Упаковка: пластмассовый флакон, непрозрачный пластик, крышка, массой нетто не менее 200 мл.</t>
  </si>
  <si>
    <t>Поставка молочной продукции</t>
  </si>
  <si>
    <t>11</t>
  </si>
  <si>
    <t>46.33</t>
  </si>
  <si>
    <t>10.51.11.121</t>
  </si>
  <si>
    <t>Молоко питьевое ультрапастеризованное</t>
  </si>
  <si>
    <t xml:space="preserve">Массовая доля жира не менее 2,5 %. 
Выработано из коровьего молока, нормализованное, термическая обработка – ультрапастеризация (длительного хранения).
Продукт без заменителя молочного жира.
</t>
  </si>
  <si>
    <t>л</t>
  </si>
  <si>
    <t>10.51.52.140</t>
  </si>
  <si>
    <t>Кефир</t>
  </si>
  <si>
    <t xml:space="preserve">Массовая доля жира не менее 2,5 %.
Состав: молоко нормализованное, закваска на кефирных грибках.
Продукт без заменителя молочного жира.
</t>
  </si>
  <si>
    <t>10.51.52.112</t>
  </si>
  <si>
    <t xml:space="preserve">Продукт йогуртовый </t>
  </si>
  <si>
    <t>Массовая доля жира от 5,0 % 
Состав: молоко нормализованное, сахар, стабилизаторы, фруктовый наполнитель, сухая молочная сыворотка, модифицированный крахмал, пищевой желатин, закваска.  
Продукт без заменителя молочного жира. Фасовка - 0,115 кг</t>
  </si>
  <si>
    <t>10.51.52.130</t>
  </si>
  <si>
    <t>Ряженка</t>
  </si>
  <si>
    <t xml:space="preserve">Массовая доля жира не менее 2,5%, без добавок.
Продукт без заменителя молочного жира. </t>
  </si>
  <si>
    <t>10.51.40.121</t>
  </si>
  <si>
    <t>Сыр</t>
  </si>
  <si>
    <t>Сыры твердые сливочные, высший сорт, с массовой долей жира в пересчете на сухое вещество от 45 % до 59,9 % включ., весовой.
Продукт без заменителя молочного жира.</t>
  </si>
  <si>
    <t>10.51.52.211</t>
  </si>
  <si>
    <t>Сметана</t>
  </si>
  <si>
    <t>Сметана массовая доля жира от 14 до 15 %.
Состав: изготовлен из нормализованных сливок с использованием закваски молочнокислых культур.
Продукт без заменителя молочного жира.</t>
  </si>
  <si>
    <t>10.51.40.300</t>
  </si>
  <si>
    <t>Творог</t>
  </si>
  <si>
    <t>Жирность не менее 9 %, сорт высший, пастеризованный. Состав: молоко цельное, молоко обезжиренное, закваска.
Продукт без заменителя молочного жира.</t>
  </si>
  <si>
    <t>10.51.30.111</t>
  </si>
  <si>
    <t>Масло сладко-сливочное</t>
  </si>
  <si>
    <t>Масло из коровьего молока, сладко-сливочное, несоленое, традиционное, высший сорт, массовая доля жира не менее 82,5%
Продукт без заменителя молочного жира.</t>
  </si>
  <si>
    <t>Поставка мясных продуктов</t>
  </si>
  <si>
    <t>12</t>
  </si>
  <si>
    <t>46.32</t>
  </si>
  <si>
    <t>10.11.31.110</t>
  </si>
  <si>
    <t>Говядина</t>
  </si>
  <si>
    <t xml:space="preserve">Мясо говядины, замороженное.
Категория -  первая 
Часть туши - мякоть задней части (без кости), Количество отходов  и потерь при дефростации не должно превышать 4,4%.
Мясо говядины - сорт А </t>
  </si>
  <si>
    <t>10.12.10.110</t>
  </si>
  <si>
    <t xml:space="preserve">Цыплята-бройлеры  </t>
  </si>
  <si>
    <t xml:space="preserve">Цыплята-бройлеры потрошённые, охлажденные (температура в толще мышц от - 2 до + 4 ºС), 
Вид тушки – целая тушка потрошенная
Сорт - первый сорт, без содержания стабилизаторов, соли и сахара, без вложения потрохов, срок годности товара - 5 суток с даты изготовления. </t>
  </si>
  <si>
    <t>10.13.14.111</t>
  </si>
  <si>
    <t>Колбаса вареная</t>
  </si>
  <si>
    <t xml:space="preserve">Колбаса вареная, тип - «Докторская»
Показатели - категории А с массовой долей мышечной ткани в рецептуре более 60,0%. 
Массовая доля жира не более 36 %, массовая доля белка не менее 10% ГОСТ 33673-2015 «Изделия колбасные вареные. Общие технические условия». </t>
  </si>
  <si>
    <t>13</t>
  </si>
  <si>
    <t>Поставка свежих овощей и замороженных</t>
  </si>
  <si>
    <t>46.31</t>
  </si>
  <si>
    <t>01.13.51.120</t>
  </si>
  <si>
    <t xml:space="preserve">Картофель  </t>
  </si>
  <si>
    <t>Продовольственный, 1 класса, нового урожая, не проросший, отборный, крупный, просушенный, клубни чистые без повреждений и гнили, без повреждений сельскохозяйственными вредителями. Весовой.</t>
  </si>
  <si>
    <t>01.13.12.120</t>
  </si>
  <si>
    <t xml:space="preserve">Капуста </t>
  </si>
  <si>
    <t xml:space="preserve">Стойких сортов, нового урожая, кочан плотный, здоровый средних размеров, листья верхние чистые, без гнили и плесени, без повреждений сельскохозяйственными вредителями. Весовая. 1 класса. </t>
  </si>
  <si>
    <t>01.13.43.110</t>
  </si>
  <si>
    <t>Лук репчатый</t>
  </si>
  <si>
    <t xml:space="preserve">Нового урожая, 1 класса, отборный, не проросший без гнили и пустот, без повреждений сельскохозяйственными вредителями, средних размеров, весовой. </t>
  </si>
  <si>
    <t>01.13.41.110</t>
  </si>
  <si>
    <t xml:space="preserve">Морковь </t>
  </si>
  <si>
    <t xml:space="preserve">Нового урожая, не проросшая, без гнили, средних размеров, весовая. 1 класса. </t>
  </si>
  <si>
    <t>01.13.39.110</t>
  </si>
  <si>
    <t>Кабачки</t>
  </si>
  <si>
    <t xml:space="preserve">Плоды свежие, зрелые, целые, здоровые, незагрязненные, без механических повреждений и без повреждений сельскохозяйственными вредителями, без гнили и порчи, весовые. </t>
  </si>
  <si>
    <t>01.13.49.110</t>
  </si>
  <si>
    <t>Свекла</t>
  </si>
  <si>
    <t xml:space="preserve">Столовая, нового урожая, весовая, корнеплоды средних размеров, чистые без повреждений и гнили, весовая. </t>
  </si>
  <si>
    <t>01.13.32.000</t>
  </si>
  <si>
    <t xml:space="preserve">Огурцы </t>
  </si>
  <si>
    <t xml:space="preserve">Плоды свежие, зрелые, целые, здоровые, незагрязненные, без механических повреждений и без повреждений сельскохозяйственными вредителями, с плодоножкой. </t>
  </si>
  <si>
    <t>01.13.34.000</t>
  </si>
  <si>
    <t>Помидоры свежие</t>
  </si>
  <si>
    <t>Плоды свежие, 1 класса, зрелые, целые, здоровые, незагрязненные, без механических повреждений и без повреждений сельскохозяйственными вредителями, плотные, неперезрелые, без гнили и порчи, весовые.</t>
  </si>
  <si>
    <t>01.13.19.000</t>
  </si>
  <si>
    <t xml:space="preserve">Укроп свежий </t>
  </si>
  <si>
    <t>Укроп без гнили и порчи. Листья и корнеплоды свежие, целые, здоровые, не вялые, не загрязненные, не поврежденные морозом, без насекомых-вредителей, без излишней внешней влажности.</t>
  </si>
  <si>
    <t>01.13.43.190</t>
  </si>
  <si>
    <t xml:space="preserve">Лук зеленый </t>
  </si>
  <si>
    <t xml:space="preserve">Очищенный, без гнили и порчи, перья зеленого цвета целые, здоровые, чистые, свежие, весовой. </t>
  </si>
  <si>
    <t>Петрушка</t>
  </si>
  <si>
    <t xml:space="preserve">Петрушка без гнили и порчи. Листья и корнеплоды свежие, целые, здоровые, не вялые, не загрязненные, не поврежденные морозом, без насекомых-вредителей, без излишней внешней влажности, весовая. </t>
  </si>
  <si>
    <t>01.13.42.000</t>
  </si>
  <si>
    <t>Чеснок</t>
  </si>
  <si>
    <t xml:space="preserve">Нового урожая,  стандартный, луковицы твердые, здоровые без гнили и пустот, не проросшие, средних размеров, весовой. </t>
  </si>
  <si>
    <t>10.39.11.000</t>
  </si>
  <si>
    <t>Овощи быстрозамороженные</t>
  </si>
  <si>
    <t xml:space="preserve">Капуста цветная соцветиями быстрозамороженная чистые, здоровые, без механических повреждений, без повреждений болезнями и насекомыми, без постороннего привкуса и запаха. </t>
  </si>
  <si>
    <t>35.30.2</t>
  </si>
  <si>
    <t>35.30.11.119</t>
  </si>
  <si>
    <t>86.90</t>
  </si>
  <si>
    <t xml:space="preserve">86.90.19.190 </t>
  </si>
  <si>
    <t>Оказание услуг по предрейсовым и послерейсовым медицинским осмотрам водителей</t>
  </si>
  <si>
    <t xml:space="preserve">Наличие лицензии на медицинскую деятельность. Оказание услуг производится в одном месте в помещении Исполнителя, соответствующим санитарным нормам для проведения предрейсовых осмотров водителей, в радиусе не более 500 метров от места стоянки служебных автомобилей: г. Мурманск, ул. Марата, д. 1.
</t>
  </si>
  <si>
    <t>14</t>
  </si>
  <si>
    <t>71.20.5</t>
  </si>
  <si>
    <t xml:space="preserve">71.20.14.000 </t>
  </si>
  <si>
    <t xml:space="preserve">Выполнение работ по проверке технического состояния транспортных средств перед выпуском на линию </t>
  </si>
  <si>
    <t>Выполнение работ производится в радиусе не более 500 метров от места стоянки служебных автомобилей: г. Мурманск, ул. Марата, д. 1.</t>
  </si>
  <si>
    <t>15</t>
  </si>
  <si>
    <t>Поставка хлебобулочных изделий</t>
  </si>
  <si>
    <t>16</t>
  </si>
  <si>
    <t>10.71</t>
  </si>
  <si>
    <t>10.71.11.112</t>
  </si>
  <si>
    <t>Хлеб ржано-пшеничный</t>
  </si>
  <si>
    <t>10.71.11.111</t>
  </si>
  <si>
    <t>Хлеб пшеничный</t>
  </si>
  <si>
    <t xml:space="preserve">Из смеси ржаной и пшеничной муки 1 сорта. Обогащенный витаминами и минеральными веществами, формовой. Соответствие требованиями:
- ГОСТ 2077-84 Хлеб ржаной, ржано-пшеничный и пшенично-ржаной. Общие технические условия или ГОСТ 31807-2018 Изделия хлебобулочные из ржаной хлебопекарной и смеси ржаной и пшеничной хлебопекарной муки. Фасовка - от 0,5 до 0,7 кг. 
</t>
  </si>
  <si>
    <t xml:space="preserve">Из муки  высшего сорта., формовой. Соответствие требованиями:
- ГОСТ 31805-2018 Изделия хлебобулочные из пшеничной хлебопекарной муки. Общие технические условия». Фасовка - от 0,5 до 0,7 кг. </t>
  </si>
  <si>
    <t>09.2022</t>
  </si>
  <si>
    <t>Проведение периодических медицинских осмотров работников ГОАУСОН «Мурманский КЦСОН»</t>
  </si>
  <si>
    <t xml:space="preserve">Услуга оказывается в соответствии с Порядком, утв.приказом Минздрава РФ от 28.01.2021  № 29Н.  Периодические медицинские осмотры проводятся по группам в количестве от 1 человека и более на основании поименных списков, составленных Заказчиком. Исполнитель в 10-дневный срок с момента получения от Заказчика поименного списка на основании указанного списка составляет календарный план проведения периодических осмотров, который согласовывается с Заказчиком и утверждается руководителем Исполнителя.        </t>
  </si>
  <si>
    <t>86.1</t>
  </si>
  <si>
    <t>86.10.15.000</t>
  </si>
  <si>
    <t>Пункт 23, 26  раздела 6  Порядка (жен.)</t>
  </si>
  <si>
    <t xml:space="preserve">Услуга оказывается в соответствии с Порядком, утв.приказом Минздрава РФ от 28.01.2021  № 29Н.  </t>
  </si>
  <si>
    <t>чел</t>
  </si>
  <si>
    <t>Пункт 23, 26  раздела 6  Порядка (муж.)</t>
  </si>
  <si>
    <t>Пункт 26, раздела 6  Порядка (жен.)</t>
  </si>
  <si>
    <t>Пункт 26, раздела 6  Порядка (муж.)</t>
  </si>
  <si>
    <t>Пункт 1.50; 4.3.1; 4.3.2; 18.1; 26 раздела 6  Порядка (муж.)</t>
  </si>
  <si>
    <t>Пункт 1.50; 4.3.1; 4.3.2; 18.2; 26 раздела 6 Порядка (муж.)</t>
  </si>
  <si>
    <t>Пункт 4.3.1, 26 раздела 6 Порядка (муж.)</t>
  </si>
  <si>
    <t>Проведение предварительных медицинских осмотров работников ГОАУСОН «Мурманский КЦСОН»</t>
  </si>
  <si>
    <t>Исполнитель обязуется оказать Заказчику услуги по проведению предварительных медицинских осмотров, проводимые в соответствии с приказом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на основании имеющейся у него лицензии.</t>
  </si>
  <si>
    <t xml:space="preserve">Пункт 23,26  раздела 6 Порядка (жен.)                                        </t>
  </si>
  <si>
    <t xml:space="preserve">Пункт 26, раздела 6 Порядка (жен.)                                           </t>
  </si>
  <si>
    <t xml:space="preserve">Пункт 1.50; 4.3.1; 4.3.2;18.2; 26, раздела 6  Порядка (муж.)   </t>
  </si>
  <si>
    <t xml:space="preserve">Услуги по мойке автомобилей </t>
  </si>
  <si>
    <t>Услуги оказываются на территории г. Мурманск в радиусе 3 км от ул. Марата д.1 (место стоянки автомобилей) в оборудованном автомоечном комплексе Исполнителя, на котором будут производиться услуги по экспресс мойке транспортных средств Заказчика.</t>
  </si>
  <si>
    <t>45.20</t>
  </si>
  <si>
    <t>45.20.30.000</t>
  </si>
  <si>
    <t>Рено Логан</t>
  </si>
  <si>
    <t>Габаритные размеры автомобиля (длина/ширина (с зеркалами)/высота) мм - 4346/1733/1517</t>
  </si>
  <si>
    <t>Лада Ларгус</t>
  </si>
  <si>
    <t>Габаритные размеры автомобиля (длина/ширина (с зеркалами)/высота) мм - 4470/1750/1670</t>
  </si>
  <si>
    <t>Фольксваген Каравелла</t>
  </si>
  <si>
    <t>Габаритные размеры автомобиля (длина/ширина (с зеркалами)/высота) мм - 4892/1904/1970</t>
  </si>
  <si>
    <t>Фольксваген Крафтер (Луидор)</t>
  </si>
  <si>
    <t>Габаритные размеры автомобиля (длина/ширина (с зеркалами)/высота) мм - 7345/1993/2800</t>
  </si>
  <si>
    <t>Форд Транзит</t>
  </si>
  <si>
    <t>Габаритные размеры автомобиля (длина/ширина (с зеркалами)/высота) мм - 6403/2374/2624</t>
  </si>
  <si>
    <t>1003</t>
  </si>
  <si>
    <t>2320422210</t>
  </si>
  <si>
    <t>323</t>
  </si>
  <si>
    <t>2320400019</t>
  </si>
  <si>
    <t>Оказание услуг по уборке квартир граждан пожилого возраста и инвалидов, находящихся на социальном обслуживании на дому</t>
  </si>
  <si>
    <t>Уборка 1 и 2-х комнатных квартир с мытьем и без мытья окон. Комплексная уборка квартир осуществляется в соответствии с Порядком оказания помощи в уборке квартир гражданам пожилого возраста и инвалидам, находящимся на обслуживании в отделениях социального обслуживания на дому, утвержденным постановлением Правительства Мурманской области от 11 января 2008 г. N 3-ПП (далее – Порядок), и включает в себя: влажную уборку всех типов покрытий полов; влажную уборку стен; уборку пыли и загрязнений мебели; очистку сантехники, санитарную обработку поверхностей дезинфицирующими составами; чистку кухонной плиты; уборку пылесосом ковровых покрытий; мытье окон и оконных откосов; уборку и чистку плинтусов; протирку дверей и дверных проемов.</t>
  </si>
  <si>
    <t>81.21</t>
  </si>
  <si>
    <t>81.21.10.000</t>
  </si>
  <si>
    <t>Уборка однокомнатной квартиры с мытьем окон</t>
  </si>
  <si>
    <t>Комплексная уборка квартир осуществляется в соответствии с Порядком оказания помощи в уборке квартир гражданам пожилого возраста и инвалидам, находящимся на обслуживании в отделениях социального обслуживания на дому, утвержденным постановлением Правительства Мурманской области от 11 января 2008 г. N 3-ПП (далее – Порядок), и включает в себя: влажную уборку всех типов покрытий полов; влажную уборку стен; уборку пыли и загрязнений мебели; очистку сантехники, санитарную обработку поверхностей дезинфицирующими составами; чистку кухонной плиты; уборку пылесосом ковровых покрытий; мытье окон и оконных откосов; уборку и чистку плинтусов; протирку дверей и дверных проемов.</t>
  </si>
  <si>
    <t>Уборка однокомнатной квартиры без мытья окон</t>
  </si>
  <si>
    <t>Уборка двухкомнатной квартиры с мытьем окон</t>
  </si>
  <si>
    <t>Уборка двухкомнатной квартиры без мытья окон</t>
  </si>
  <si>
    <t xml:space="preserve"> 21.20.2</t>
  </si>
  <si>
    <t>32.99.11.160</t>
  </si>
  <si>
    <t xml:space="preserve">  Поставка масок медицинских одноразовых</t>
  </si>
  <si>
    <t>Маска медицинская одноразовая на резинках Размер: не мене 17,5*9,5 Кол-во слоев: 3 Фиксатор: на переносице Наличие регистрационного удостоверения</t>
  </si>
  <si>
    <t>17</t>
  </si>
  <si>
    <t>18</t>
  </si>
  <si>
    <t>19</t>
  </si>
  <si>
    <t>20</t>
  </si>
  <si>
    <t>21</t>
  </si>
  <si>
    <t>2310100013</t>
  </si>
  <si>
    <t>49.32</t>
  </si>
  <si>
    <t>49.32.11.000</t>
  </si>
  <si>
    <t>Предоставление услуги «Социальное такси»</t>
  </si>
  <si>
    <t>Услуга «Социальное такси» оказывается гражданам на основании постановления Правительства Мурманской области от 24 августа 2015 г. № 370-ПП «Об утверждении Положения о предоставлении услуги «Социальное такси» в Мурманской области» (в ред. постановлений Правительства Мурманской области от 16.04.2018 № 169-ПП, от 18.07.2019 № 338-ПП)</t>
  </si>
  <si>
    <t>усл. ед</t>
  </si>
  <si>
    <t>22</t>
  </si>
  <si>
    <t>03.2022</t>
  </si>
  <si>
    <t>Оказание услуг по дератизации, дезинфекции, дезинсекции</t>
  </si>
  <si>
    <t xml:space="preserve">81.29.11.000 </t>
  </si>
  <si>
    <t>Обследование на наличие насекомых, S =947,9 м2</t>
  </si>
  <si>
    <t>Для оказания услуг должны использоваться сансредства в строгом соответствии с СанПиН 2.1.3684-21;
Оказание услуг должно осуществляться обученным персоналом; 
Оказание услуг должно осуществляться на указанных площадях Заказчика (г. Мурманск, ул. Калинина д.23, г. Мурманск, ул. Шевченко, д. 15)</t>
  </si>
  <si>
    <t>Обследование на наличие насекомых S =232,3 м2</t>
  </si>
  <si>
    <t>Обследование на наличие грызунов S =947,9 м2</t>
  </si>
  <si>
    <t>Обследование на наличие грызунов S =232,3 м2</t>
  </si>
  <si>
    <t>Дезинфекция мусорного контейнера, площадки, от 20 м</t>
  </si>
  <si>
    <t>Дезинсекция ммусорного контейнера, площадки, от 20 м</t>
  </si>
  <si>
    <t>Дератизация мусорного контейнера, площадки, от 20 м</t>
  </si>
  <si>
    <t xml:space="preserve">Закупка у единственного поставщика (исполнителя, подрядчика) </t>
  </si>
  <si>
    <t>81.29.1</t>
  </si>
  <si>
    <t>2340220100</t>
  </si>
  <si>
    <t>612</t>
  </si>
  <si>
    <t>2340200002</t>
  </si>
  <si>
    <t>Поставка периферийного оборудования</t>
  </si>
  <si>
    <t>26.20</t>
  </si>
  <si>
    <t>26.20.18.000</t>
  </si>
  <si>
    <t>МФУ</t>
  </si>
  <si>
    <t xml:space="preserve">Тип оборудования    - МФУ лазерный монохромный
Технология печати    - Лазерная монохромная
Податчик оригиналов  Двусторонний - наличие
Емкость податчика бумаги - не менее 250 листов
Емкость податчика оригиналов - не менее 50 листов
Duplex unit (модуль двусторонней печати) - наличие  </t>
  </si>
  <si>
    <t>26.20.40.110</t>
  </si>
  <si>
    <t>ИБП</t>
  </si>
  <si>
    <r>
      <t xml:space="preserve">Вид устройства - линейно-интерактивный
Выходная мощность (ВА)   - не менее 650 ВА
Выходная мощность (Вт)    - не менее 360 Вт
</t>
    </r>
    <r>
      <rPr>
        <b/>
        <sz val="10"/>
        <rFont val="Times New Roman"/>
        <family val="1"/>
        <charset val="204"/>
      </rPr>
      <t xml:space="preserve">Разъёмы: </t>
    </r>
    <r>
      <rPr>
        <sz val="10"/>
        <rFont val="Times New Roman"/>
        <family val="1"/>
        <charset val="204"/>
      </rPr>
      <t>Тип выходных разъемов питания CEE 7/4 (евророзетка) - наличие
Количество выходных разъемов питания (общее)  - не менее 2
Количество выходных разъемов питания (UPS) - не менее 2
Интерфейсы USB - наличие
Уровень шума - не более 40 дБ</t>
    </r>
  </si>
  <si>
    <t xml:space="preserve">26.20.21.120 </t>
  </si>
  <si>
    <t>Жесткий диск</t>
  </si>
  <si>
    <t>Тип - внешний HDD
Вид накопителя - портативный
Объем накопителя - не менее 1 ТБ
Подключение
Интерфейс подключения- USB 3.2 Gen1 (USB 3.0, USB 3.1 Gen1) Type-A, USB 3.2 Gen1 (USB 3.0, USB 3.1 Gen1) Type-C
Конструкция
Форм-фактор (дюйм) - 2.5"
Комплектация - документация, кабель USB Type-A, кабель USB Type-C</t>
  </si>
  <si>
    <r>
      <t xml:space="preserve">Вид устройства - линейно-интерактивный
Выходная мощность (ВА)   - не менее 650 ВА
Выходная мощность (Вт)    - не менее 360 Вт
</t>
    </r>
    <r>
      <rPr>
        <b/>
        <sz val="10"/>
        <rFont val="Times New Roman"/>
        <family val="1"/>
        <charset val="204"/>
      </rPr>
      <t xml:space="preserve">Разъёмы: </t>
    </r>
    <r>
      <rPr>
        <sz val="10"/>
        <rFont val="Times New Roman"/>
        <family val="1"/>
        <charset val="204"/>
      </rPr>
      <t>Тип выходных разъемов питания CEE 7/4 (евророзетка) - наличие</t>
    </r>
  </si>
  <si>
    <t>43.39</t>
  </si>
  <si>
    <t>43.39.19.190</t>
  </si>
  <si>
    <t>Ремонт нежилого помещения отделения социального обслуживания на дому расположенного по адрксу: г. Мурманск, ул. Бочкова, 13</t>
  </si>
  <si>
    <t>При выполнении работ Подрядчик обязан соблюдать требования, установленные следующими нормативными документами:
-  «Безопасность труда в строительстве. Часть 1. Общие требования» СНиП 12-03-2001, одобренные Постановлением Госстроя России от 23.07.2001г. № 80. 
- Технический регламент о требованиях пожарной безопасности (Федеральный закон № 123-ФЗ от 22 июля 2008);
- Технический регламент о безопасности зданий и сооружений (Федеральный закон № 384-ФЗ от 30 декабря 2009 года);
- СП 12-136-2002 Безопасность труда в строительстве. Решения по охране труда и промышленной безопасности в проектах организации строительства и проектах производства работ;
- Соблюдать требования по технике безопасности, охране труда, меры по охране окружающей среды и требования СниП, СанПиН в соответствии с действующими нормативно-правовыми актами Российской Федерации.</t>
  </si>
  <si>
    <t>Закупка у единственного поставщика (исполнителя, подрядчика) (пункт 10.4, без публикации извещения, МСП)</t>
  </si>
  <si>
    <t>08.2022</t>
  </si>
  <si>
    <t>x</t>
  </si>
  <si>
    <t>Выполнение работ по перезарядке и гидравлическому испытанию огнетушителей ОП и ОУ; испытание пожарных рукавов на водоотдачу и кранов системы ВПВ.</t>
  </si>
  <si>
    <t>Исполнитель должен иметь лицензию Министерства Российской Федерации по делам гражданской обороны, чрезвычайным ситуациям и ликвидации последствий стихийных бедствий на осуществление деятельности по монтажу, техническому обслуживанию и ремонту средств обеспечения пожарной безопасности зданий и сооружений (вид работ: «Монтаж, техническое обслуживание и ремонт первичных средств пожаротушения»), на основании Федерального закона от 04.05.2011 № 99-ФЗ «О лицензировании отдельных видов деятельности».</t>
  </si>
  <si>
    <t>05.2022</t>
  </si>
  <si>
    <t>28.29</t>
  </si>
  <si>
    <t>28.29.22.110</t>
  </si>
  <si>
    <t>Перезарядка и гидравлическое испытание огнетушителей</t>
  </si>
  <si>
    <t>В соответствии с "СП 9.13130.2009. Свод правил. Техника пожарная. Огнетушители. Требования к эксплуатации" (утв. Приказом МЧС РФ от 25.03.2009 N 179), Федеральным законом от 22.07.2008 № 123-ФЗ «Технический регламент о требованиях пожарной безопасности»</t>
  </si>
  <si>
    <t>796</t>
  </si>
  <si>
    <t>71.20</t>
  </si>
  <si>
    <t>71.20.19.190</t>
  </si>
  <si>
    <t>Испытание пожарных кранов</t>
  </si>
  <si>
    <t>Наличие лицензии на оказываемые услуги (в соответствии с Постановлением Правительства РФ от 28.07.2020 № 1128)</t>
  </si>
  <si>
    <t>Испытание пожарных рукавов</t>
  </si>
  <si>
    <t xml:space="preserve">46.36.4 </t>
  </si>
  <si>
    <t xml:space="preserve">Из смеси ржаной и пшеничной муки 1 сорта. Обогащенный витаминами и минеральными веществами, формовой. Соответствие требованиями:
- ГОСТ 2077-84 Хлеб ржаной, ржано-пшеничный и пшенично-ржаной. Общие технические условия или ГОСТ 31807-2018 Изделия хлебобулочные из ржаной хлебопекарной и смеси ржаной и пшеничной хлебопекарной муки. Срок годности хлеба не более 3 суток.
</t>
  </si>
  <si>
    <t>46.36.4</t>
  </si>
  <si>
    <t xml:space="preserve">Из муки высшего сорта, формовой. 
Соответствие требованиями:
- ГОСТ Р 58233-2018 «Хлеб из пшеничной муки. Технические условия»
Белый, форма хлеба правильная, поверхность гладкая, чистая, без подгорелостей и крупных трещин, мякиш пропеченный, мелкопористый, свежий с характерным запахом и вкусом, без примесей, окраска равномерная. Срок годности хлеба не более 3 суток.
</t>
  </si>
  <si>
    <t>Поставка ГСМ</t>
  </si>
  <si>
    <t>19.20</t>
  </si>
  <si>
    <t>19.20.21.100</t>
  </si>
  <si>
    <t>Бензин автомобильный марки АИ – 92</t>
  </si>
  <si>
    <t xml:space="preserve">Жидкое топливо для использования в двигателях внутреннего сгорания с искровым воспламенением.
Соответствие ГОСТ 32513-2013 «Топлива моторные. Бензин неэтилированный. Технические условия», Соответствие Техническому регламенту Таможенного союза № 013/2011
</t>
  </si>
  <si>
    <t>Бензин автомобильный марки АИ – 95</t>
  </si>
  <si>
    <t>Жидкое топливо для использования в автомобильных двигателях с искровым зажиганием - автомобильный бензин с октановым числом по исследовательскому методу не менее 95, Соответствие ГОСТ 32513-2013 «Топлива моторные. Бензин неэтилированный. Технические условия», Соответствие Техническому регламенту Таможенного союза № 013/2011</t>
  </si>
  <si>
    <t>19.20.21.300</t>
  </si>
  <si>
    <t>Дизельное топливо</t>
  </si>
  <si>
    <t xml:space="preserve">Жидкое топливо для использования в двигателях внутреннего сгорания с воспламенением от сжатия.
Соответствие ГОСТ 32511-2013 «Топливо дизельное ЕВРО. Технические условия», Соответствие Техническому регламенту Таможенного союза № 013/2011 
</t>
  </si>
  <si>
    <t>22.21</t>
  </si>
  <si>
    <t>22.21.30.120</t>
  </si>
  <si>
    <t>Поставка пленки ПВХ для аппарата для надевания бахил Boot-pack Thermо</t>
  </si>
  <si>
    <t>Обязательная совместимость с моделью Boot-pack Thermo PRO XT-46 B (1)
Количество в 1 рулоне  - не менее 550 пар (1100 штук)
Толщина пленки            - 25-30 мкм
Материал    ПВХ</t>
  </si>
  <si>
    <t>736</t>
  </si>
  <si>
    <t>рул</t>
  </si>
  <si>
    <t>45.20.21.500</t>
  </si>
  <si>
    <t>Периодическое ТО транспортных средств</t>
  </si>
  <si>
    <t>Инспекционный сервис,(диагостика ходовой и тормозной систем,электрооборудования и других систем), замена масла (оригинальное масло допуск 504/507 и одобренные аналоги по допуску 504/507;замена воздушного,салонного,топливного,масляного фильтров) транспортных средств:                                                    -Volkswagen Crafter гос. номер А 743 НС, VIN WV1ZZZSYZK9016360, пробег 43497
-Volkswagen Crafter гос. номер А 735 НС, VIN WV1ZZZSYZK9016329, пробег 37075</t>
  </si>
  <si>
    <t>876</t>
  </si>
  <si>
    <t>10.2022</t>
  </si>
  <si>
    <t xml:space="preserve"> 2310199999</t>
  </si>
  <si>
    <t>Поставка продуктов питания</t>
  </si>
  <si>
    <t>46.3</t>
  </si>
  <si>
    <t>10.39.22.110</t>
  </si>
  <si>
    <t>Джем</t>
  </si>
  <si>
    <t xml:space="preserve">Джем фруктовый (в ассортименте), стерилизованный, в котором массовая доля фруктовой части составляет не менее 35%, массовая доля растворимых сухих веществ в готовом продукте не менее 60%.
ГОСТ 31712-2012 «Джемы. Общие технические условия». Срок годности не менее 4 месяцев.
Упаковка – стеклянная банка (соответствие требованиям ТР/ТС 005/2011 «О безопасности упаковки»).
Фасовка – от 0,300 до 0,450 кг. 
</t>
  </si>
  <si>
    <t>10.39.25.134</t>
  </si>
  <si>
    <t>Смесь компотная (сухофрукты)</t>
  </si>
  <si>
    <t xml:space="preserve">Компотная сушеная смесь, очищенная без семенной камеры. 
ГОСТ 32896-2014 «Фрукты сушёные. Общие технические условия».
Упаковка – пакет из полимерных материалов (в соответствие требованиям ТР/ТС 005/2011 «О безопасности упаковки»).
Фасовка – от 1 до 15 кг.
</t>
  </si>
  <si>
    <t>10.39.18.110</t>
  </si>
  <si>
    <t>Лечо</t>
  </si>
  <si>
    <t xml:space="preserve">Лечо овощное консервированное, натуральное, стерилизованное, Массовая доля перца: не менее 40 %. Срок годности не менее 2 года. Соответствие ГОСТ 34126-2017 «Консервы овощные закусочные. Лечо. Технические условия»
Упаковка – завода изготовителя: стеклянная потребительская упаковка или ж/банка (соответствие требованиям ТР/ТС 005/2011 «О безопасности упаковки»). 
Фасовка – от 0,600 кг до 0,750 кг.
</t>
  </si>
  <si>
    <t>10.39.17.190</t>
  </si>
  <si>
    <t>Капуста квашеная</t>
  </si>
  <si>
    <t xml:space="preserve">Капуста белокочанная квашеная рубленная или шинкованная. Массовая доля капусты: не менее 85 %.
Соответствие требованиям ГОСТ 34220-2017 Овощи соленые и квашеные. Общие технические условия
Упаковка – завода изготовителя: пластиковая потребительская (соответствие требованиям ТР/ТС 005/2011 «О безопасности упаковки»).
Фасовка - от 0,3 кг до 1,5 кг.
</t>
  </si>
  <si>
    <t>Огурцы консервированные</t>
  </si>
  <si>
    <t xml:space="preserve">Огурцы консервированные высшего сорта. Массовая доля целых огурцов от массы нетто консервов, указанной на этикетке не менее 55 %. Срок годности не менее 2 года. Соответствие ГОСТ 31713-2012 «Консервы. Огурцы, кабачки, патиссоны с зеленью в заливке. Технические условия».
Упаковка – завода изготовителя: стеклянная потребительская упаковка или ж/банка (соответствие требованиям ТР/ТС 005/2011 «О безопасности упаковки»).
Фасовка – от 0,680 кг до 0,720 кг. 
</t>
  </si>
  <si>
    <t>Сухари панировочные</t>
  </si>
  <si>
    <t xml:space="preserve">Сухари хлебные для панировки кулинарных изделий из муки высшего сорта. Соответствие требованиям ГОСТ 28402-89 «Сухари панировочные. Общие технические условия».
Упаковка – из полимерных материалов (соответствие требованиям ТР/ТС 005/2011 «О безопасности упаковки»).
Фасовка - от 0,200 до 0,400 кг
</t>
  </si>
  <si>
    <t>Масло растительное</t>
  </si>
  <si>
    <t xml:space="preserve">Масло подсолнечное растительное, рафинированное, дезодорированное, высший сорт. Соответствие требованиям ГОСТ 1129-2013 «Масло подсолнечное».
Упаковка - пластиковая бутылка (соответствие требованиям ТР/ТС 005/2011 «О безопасности упаковки»)
Фасовка – от 0,810 кг до 1,200 кг
</t>
  </si>
  <si>
    <t xml:space="preserve">10.72.12.130
</t>
  </si>
  <si>
    <t>Вафли</t>
  </si>
  <si>
    <t xml:space="preserve">Вафли с начинкой, неглазированные, глазированные или частично глазированные. Соответствие требованиям ГОСТ 14031-2014 "Вафли. Общие технические условия".
Упаковка – из полимерных материалов (соответствие требованиям ТР/ТС 005/2011 «О безопасности упаковки»).
Соответствие требованиям ГОСТ 14031-2014 "Вафли. Общие технические условия".
Фасовка – от 0,200 до 1 кг
</t>
  </si>
  <si>
    <t xml:space="preserve">10.89.13.111
</t>
  </si>
  <si>
    <t>Дрожжи прессованные</t>
  </si>
  <si>
    <t xml:space="preserve">Дрожжи прессованные, сорт – высший. Соответствие с требованиями ГОСТ Р 54731-2011 «Дрожжи хлебопекарные прессованные. Технические условия».
Упаковка из бумаги, подпергамента, алюминиевой фольги (соответствие требованиям ТР/ТС 005/2011 «О безопасности упаковки»).
Фасовка – от 0,05 кг до 0,25 кг
</t>
  </si>
  <si>
    <t>71.12</t>
  </si>
  <si>
    <t>71.12.19.100</t>
  </si>
  <si>
    <t>Разработка проектно-сметной документации</t>
  </si>
  <si>
    <t xml:space="preserve">Разработка проектно-сметной документации на ремонт системы электроснабжения и установку автоматизированного индивидуального теплового пункта (установку электрокотла) по объекту: Отделение дневного пребывания молодых инвалидов ГОАУСОН «Мурманский КЦСОН», расположенному по адресу: г. Мурманск, ул. Калинина, д. 23.
По поручению Заказчика (на основании доверенности Заказчика), Исполнитель обязан:
Обеспечить сбор необходимой исходной документации, технических условий, иных необходимых исходных данных и документов, регламентируемых законодательством РФ.
Выполнить необходимые согласования в соответствии со ст. 760 Гражданского кодекса РФ и получить необходимые заключения.
Разработать проектно-сметную документацию в соответствии с действующим законодательством РФ, нормативной документацией.
Разработанную рабочую документацию согласовать с Заказчиком, АО «МОЭСК» (в части их касающейся).
</t>
  </si>
  <si>
    <t>Поставка хозяйственных товаров и моющих средств</t>
  </si>
  <si>
    <t>Бумага туалетная бытовая, не менее 51м, на втулке, цвет белый.</t>
  </si>
  <si>
    <t>Губки бытовые</t>
  </si>
  <si>
    <t xml:space="preserve">Губки бытовые для мытья посуды, комплект не менее 10 шт., поролон/абразив,
Размеры: не менее: высота 26 х ширина 80 х глубина 53 мм
</t>
  </si>
  <si>
    <t xml:space="preserve">22.22.11.190
</t>
  </si>
  <si>
    <t>Мешки для мусора 120 л</t>
  </si>
  <si>
    <t xml:space="preserve">Предназначены для сбора, хранения, транспортировки и утилизации бытовых отходов. 
Объем:  не мене 120 л, количество в рулоне не менее 10 шт., толщина полиэтилена:  не менее 20 мкм. Размер не менее 67х100 см
</t>
  </si>
  <si>
    <t>Мешки для мусора 30 л</t>
  </si>
  <si>
    <t xml:space="preserve">Предназначены для сбора, хранения, транспортировки и утилизации бытовых отходов. 
Объем:  не мене 30 л, количество в рулоне не менее 30 шт., толщина полиэтилена:  не менее 6 мкм. 
</t>
  </si>
  <si>
    <t>20.41.31.130</t>
  </si>
  <si>
    <t xml:space="preserve">Мыло жидкое </t>
  </si>
  <si>
    <t xml:space="preserve">Предназначение: для санитарно-гигиенических целей.  Аромат нейтральный, ненавязчивый, слабовыраженный.
Объем: не менее 5 л
Вид упаковки: канистра.
</t>
  </si>
  <si>
    <t>20.41.41.000</t>
  </si>
  <si>
    <t>Освежитель воздуха</t>
  </si>
  <si>
    <t xml:space="preserve">Область применения средства: предназначено для устранения неприятных запахов. 
Аромат: наименее навязчивый, типа: "Горный", "Морской", "После дождя", "Свежесть Водопада". 
Фасовка: Аэрозольный баллон объемом не менее 300 мл. Сухое распыление.
</t>
  </si>
  <si>
    <t>22.19.60.114</t>
  </si>
  <si>
    <t xml:space="preserve">Перчатки латексные </t>
  </si>
  <si>
    <t xml:space="preserve">Перчатки хозяйственные латексные, МНОГОРАЗОВЫЕ, хлопчатобумажное напыление, размер L (большой) 50 пар, размер M (средний) 50 пар.                                                       </t>
  </si>
  <si>
    <t>пар</t>
  </si>
  <si>
    <t>17.22.11.130</t>
  </si>
  <si>
    <t>Салфетки бумажные</t>
  </si>
  <si>
    <t>Не менее 100 шт в упаковке, не менее 24х24 см размер, белые, 100 % целлюлоза</t>
  </si>
  <si>
    <t>13.92.29.120</t>
  </si>
  <si>
    <t>Салфетки универсальные вискоза</t>
  </si>
  <si>
    <t>Размер не менее 30х38 см, упаковка не менее 5 шт, вискоза, не менее 90 г/м2</t>
  </si>
  <si>
    <t>20.41.32.110</t>
  </si>
  <si>
    <t xml:space="preserve">Средство для мытья пола </t>
  </si>
  <si>
    <t xml:space="preserve">Тип: Профессионал.
Предназначение: для санитарно-гигиенических целей.
Тип жидкости: Концентрат
Объем: не менее 5 л
Вид упаковки: канистра.
Должен подходить для любых поверхностей: линолеум, паркет, ламинат и т.д.
</t>
  </si>
  <si>
    <t xml:space="preserve">Средство для мытья посуды </t>
  </si>
  <si>
    <t>Объем: не менее 5 л
Вид упаковки: канистра.
Запах слабовыраженный.</t>
  </si>
  <si>
    <t>20.41.32.114</t>
  </si>
  <si>
    <t xml:space="preserve">Средство для сантехники </t>
  </si>
  <si>
    <t xml:space="preserve">Предназначение: для санитарно-гигиенических целей.
Тип жидкости: гель
Отбеливающий эффект: наличие 
Объем: не менее 5 л
Вид упаковки: канистра.
Применение: для уборки туалета и чистки сантехники и смежных поверхностей.
</t>
  </si>
  <si>
    <t>20.41.44.190</t>
  </si>
  <si>
    <t xml:space="preserve">Средство для чистки плит </t>
  </si>
  <si>
    <t>Антижир. Упаковка не менее не менее 5 кг</t>
  </si>
  <si>
    <t xml:space="preserve">Стиральный порошок </t>
  </si>
  <si>
    <t xml:space="preserve">Стиральный порошок автомат Color, для всех типов тканей.
Должен подходить для замачивания и стирки изделий из хлопчатобумажных, льняных и синтетических волокон.
Вид средства: порошок.
Вид упаковки: полиэтиленовый пакет.
Тип: автомат.
Объем: 3 или 6 или 9 или 12 кг
</t>
  </si>
  <si>
    <t>Чистящий порошок</t>
  </si>
  <si>
    <t xml:space="preserve">Предназначен для чистки кухонных плит, ванн, раковин, кафеля, а также фаянсовых, керамических и эмалированных поверхностей. 
Форма выпуска: порошок.
Объем: не менее 400 г  
Эффект от использования: отбеливание, очищение поверхности, удаление жира и въевшейся грязи, удаление запаха.
Подходит для поверхностей: акрил, кафель, фаянс, хром, эмаль.
</t>
  </si>
  <si>
    <t>13.92.29.110</t>
  </si>
  <si>
    <t>Насадка МОП для швабры</t>
  </si>
  <si>
    <t>Плоская. Для швабры/держателя 50 см. Тип У/К, хлопок/микрофибра, петля</t>
  </si>
  <si>
    <t>Поставка канцтоваров</t>
  </si>
  <si>
    <t>46.49.33</t>
  </si>
  <si>
    <t>17.12.14.120</t>
  </si>
  <si>
    <t>Блокнот</t>
  </si>
  <si>
    <t xml:space="preserve">Формат: А6.
Количество листов: не менее  60.
Тип обложки: картон.
Скрепление блока: гребень (евроспираль).
Линовка блока: клетка.
</t>
  </si>
  <si>
    <t>Бумага офисная</t>
  </si>
  <si>
    <t xml:space="preserve">Формат: А4
Плотность: не менее 80 гр./м2.
Белизна не менее 60 %
Количество листов в пачке:  не менее 500
Предназначена для копировально-множительной техники, струйных и лазерных принтеров, факсимильных аппаратов.
</t>
  </si>
  <si>
    <t>пач</t>
  </si>
  <si>
    <t>Закладки клейкие бумажные</t>
  </si>
  <si>
    <t xml:space="preserve">Ширина: не менее 14 мм.
Длина: не менее 50 мм.
Количество цветов в упаковке: не менее 5.
Общее количество закладок в упаковке: не менее  250 шт.
Материал: бумага.
</t>
  </si>
  <si>
    <t>20.52.10.190</t>
  </si>
  <si>
    <t>Клей ПВА</t>
  </si>
  <si>
    <t xml:space="preserve">Вес: не менее 125 г/мл 
Назначение: бумага, дерево, картон, кожа, текстиль, фотографии.
Вид аппликатора: дозатор.
Морозоустойчивый: да.
</t>
  </si>
  <si>
    <t>Клей-карандаш</t>
  </si>
  <si>
    <t xml:space="preserve">Вес: не менее 21 г.
Основа клея: PVA.
Назначение: бумага, картон.
Форма корпуса: круглая.
</t>
  </si>
  <si>
    <t>Книга учета</t>
  </si>
  <si>
    <t>Количество листов: 96.
Формат: А4.
Тип обложки: жесткая.
Ориентация: вертикальная.
Вид линовки: клетка.</t>
  </si>
  <si>
    <t>20.17.10.190</t>
  </si>
  <si>
    <t>Ластик</t>
  </si>
  <si>
    <t xml:space="preserve">Предназначен для удаления надписей, сделанных чернографитным карандашом или чернилами.
Материал: натуральный каучук.
Форма: прямоугольная.
Стираемые письменные принадлежности: чернила, чернографитные карандаши.
Размер: не менее 41×14×8 мм.
Цвет: оттенки белого, оттенки серого
</t>
  </si>
  <si>
    <t>22.29.25.000</t>
  </si>
  <si>
    <t xml:space="preserve">Линейка пластиковая </t>
  </si>
  <si>
    <t>Предназначена для чертёжных и измерительных работ. 
Длина шкалы: 30 см.
Материал: тонированный прозрачный пластик.</t>
  </si>
  <si>
    <t>17.29.19.190</t>
  </si>
  <si>
    <t>Папка "Дело"</t>
  </si>
  <si>
    <t>Папка картонная без металлического скоросшивателя. 
Вместимость: не менее 200 листов.
Формат: А4.
Вид обложки: немелованная.
Плотность картона: не менее 280 г/м2.
Без скоросшивателя: да.</t>
  </si>
  <si>
    <t>Папки-файлы</t>
  </si>
  <si>
    <t>Перфорированные папки-файлы для подшивки документов в папки с любым кольцевым механизмом и скоросшивателем. 
Формат: А4.
Количество в комплекте: не менее 100 шт.
Толщина пленки: не менее 25 мкм.</t>
  </si>
  <si>
    <t>32.99.12.110</t>
  </si>
  <si>
    <t>Ручка шариковая</t>
  </si>
  <si>
    <t>Цвет чернил: синий.
Толщина линии письма: 0.5 мм.</t>
  </si>
  <si>
    <t>Лоток горизонтальный</t>
  </si>
  <si>
    <t>Количество отделений: 1.
Цвет: оттенки черного.
Высота лотка: 65 +- 2 мм.
Ширина лотка: 253 +- 2 мм.
Глубина лотка: 350 +- 2 мм.
Материал: пластик.</t>
  </si>
  <si>
    <t>Подставка-органайзер</t>
  </si>
  <si>
    <t xml:space="preserve">Пластиковая подставка-органайзер предназначена для хранения различных канцелярских принадлежностей.
Цвет: оттенки черного.
Тонированный: да.
Материал: пластик.
Количество отделений: не менее 5 шт.
Размер: 109×95×101,5 мм +- 2 мм
</t>
  </si>
  <si>
    <t>27.20.11.000</t>
  </si>
  <si>
    <t>Батарейки ААА</t>
  </si>
  <si>
    <t>Форма батарейки: AAA (мизинчиковые).
Технология: алкалиновая.
Количество в упаковке: не менее 10 шт.</t>
  </si>
  <si>
    <t>Батарейки АА</t>
  </si>
  <si>
    <t>Форма батарейки: AA (пальчиковые).
Технология: алкалиновая.
Количество в упаковке: не менее 10 шт.</t>
  </si>
  <si>
    <t>27.20.23.190</t>
  </si>
  <si>
    <t xml:space="preserve">Батарейки аккумуляторные </t>
  </si>
  <si>
    <t>Перезаряжаемая аккумуляторная батарея  
Типоразмер: ААА  
Емкость: не менее 750 мАч.
Количество в упаковке: не менее 2 шт.</t>
  </si>
  <si>
    <t>71.20.19.140</t>
  </si>
  <si>
    <t>Выполнение работ по измерению сопротивления изоляции электропроводки</t>
  </si>
  <si>
    <t xml:space="preserve">Работы по электротехническим испытаниям электрооборудования, измерению сопротивления изоляции в зданиях учреждения должны проводиться электролабораториями аттестованными в соответствии с «Общими требованиями к аттестации электролабораторий и лабораторий
теплотехнических измерений», имеющими действующее Свидетельство на регистрацию электротехнической лаборатории, в строгом соответствии СНиПам и ГОСТам, ПУЭ, ПТЭЭП и технологий производства работ. </t>
  </si>
  <si>
    <t>2310100006</t>
  </si>
  <si>
    <t>Поставка проездных билетов на общественный транспорт для проезда сотрудников</t>
  </si>
  <si>
    <t>49.31</t>
  </si>
  <si>
    <t>17.23.13.145</t>
  </si>
  <si>
    <t xml:space="preserve">Месячный проездной билет </t>
  </si>
  <si>
    <t>Срок действия проездного билета составляет один месяц</t>
  </si>
  <si>
    <t>60</t>
  </si>
  <si>
    <t xml:space="preserve">Декадный проездной билет </t>
  </si>
  <si>
    <t>Срок действия проездного билета составляет 10 дней</t>
  </si>
  <si>
    <t xml:space="preserve">Из смеси ржаной и пшеничной муки 1 сорта. Обогащенный витаминами и минеральными веществами, формовой. Соответствие требованиями:
- ГОСТ 2077-84 Хлеб ржаной, ржано-пшеничный и пшенично-ржаной. Общие технические условия или 
- ГОСТ 31807-2018 Изделия хлебобулочные из ржаной хлебопекарной и смеси ржаной и пшеничной хлебопекарной муки. 
</t>
  </si>
  <si>
    <t xml:space="preserve">Из муки высшего сорта, формовой. 
Соответствие требованиями:
- ГОСТ Р 58233-2018 «Хлеб из пшеничной муки. Технические условия»
Белый, форма хлеба правильная, поверхность гладкая, чистая, без подгорелостей и крупных трещин, мякиш пропеченный, мелкопористый, свежий с характерным запахом и вкусом, без примесей, окраска равномерная. </t>
  </si>
  <si>
    <t>Поставка прочих пищевых продуктов</t>
  </si>
  <si>
    <t>46.38</t>
  </si>
  <si>
    <t>10.61.21.113</t>
  </si>
  <si>
    <t>Мука пшеничная</t>
  </si>
  <si>
    <t xml:space="preserve">Мука пшеничная, высший сорт. Органолептические, физико-химические показатели, требования к составу в соответствии с п.п. 4.3-4.5 общих технических требований ГОСТ 26574-2017 «Мука пшеничная хлебопекарная. Технические условия». </t>
  </si>
  <si>
    <t>Трубчатые макаронные изделия в различной форме, изготовлены из муки высшего сорта, группа А (из муки твердых сортов пшеницы), в соответствии с ГОСТ 31743-2017 «Изделия макаронные. Общие технические условия».</t>
  </si>
  <si>
    <t>Сухари хлебные для панировки кулинарных изделий из муки высшего сорта. Соответствие требованиям ГОСТ 28402-89 «Сухари панировочные. Общие технические условия».</t>
  </si>
  <si>
    <t>10.39.17.112</t>
  </si>
  <si>
    <t>Томатная паста</t>
  </si>
  <si>
    <t>Томат паста, с содержанием растворимых сухих веществ не менее 30% ± 5%, категория «экстра». В соответствии с требованиями ГОСТ 3343-2017 «Продукты томатные концентрированные. Общие технические условия». Срок годности не менее 2 года.</t>
  </si>
  <si>
    <t>10.32.17.110</t>
  </si>
  <si>
    <t>Сок</t>
  </si>
  <si>
    <t>Сок фруктовый или фруктово-ягодный в ассортименте (апельсиновый, яблочный, мульти фруктовый сок (не менее трех компонентов), вишневый, виноградный и т.д.). Соответствие ГОСТ 32102-2013 «Консервы. Продукция соковая. Соки фруктовые концентрированные. Общие технические условия».</t>
  </si>
  <si>
    <t xml:space="preserve">Колбаса вареная, тип - «Докторская»
Показатели - категории А с массовой долей мышечной ткани в рецептуре более 60,0%. 
Массовая доля жира не более 36 %, массовая доля белка не менее 10%. 
ГОСТ 33673-2015 «Изделия колбасные вареные. Общие технические условия»
</t>
  </si>
  <si>
    <t xml:space="preserve">Сорт - первый сорт, без содержания стабилизаторов, соли и сахара, без вложения потрохов, срок годности товара - 5 суток с даты изготовления. 
ГОСТ 31962-2013 «Мясо кур (тушки кур, цыплят, цыплят-бройлеров и их части). Технические условия»
</t>
  </si>
  <si>
    <t>10.20.14.120</t>
  </si>
  <si>
    <t>Филе минтая</t>
  </si>
  <si>
    <t xml:space="preserve">Филе минтая замороженное поштучно, чистое, ровное, целое без значительной деформации. Поверхность филе рыбы естественной окраски, без затхлости,  мышечный слой рыбы плотный, нет запаха аммиака, признаков порчи, следов повторной заморозки. Соответствие  ГОСТ 3948-2016 «Филе рыбное мороженое. Технические условия». </t>
  </si>
  <si>
    <t>01.47.21.000</t>
  </si>
  <si>
    <t>Яйцо</t>
  </si>
  <si>
    <t xml:space="preserve">Яйцо куриное пищевое столовое, отборной категории (СО), маркированное, калиброванное. Скорлупа яиц должна быть чистой, неповрежденной. Требования к качеству и безопасности в соответствии с техническими требованиями ГОСТ 31654-2012 «Яйца куриные пищевые. Технические условия». </t>
  </si>
  <si>
    <t>Масло подсолнечное</t>
  </si>
  <si>
    <t xml:space="preserve">Масло подсолнечное растительное, рафинированное, дезодорированное, высший сорт. Соответствие требованиям ГОСТ 1129-2013 «Масло подсолнечное».
</t>
  </si>
  <si>
    <t xml:space="preserve">Сахар </t>
  </si>
  <si>
    <t>Сахар-песок должен соответствовать требованиям:
- ГОСТ 33222-2015 «Сахар белый. Технические условия» и иметь в наличие сертификат соответствия. По органолептическим показателям должен соответствовать следующим требованиям: однородная сыпучая масса кристаллов, вкус сладкий, без посторонних привкуса и запаха, как в сухом сахаре, так и в его водном растворе.</t>
  </si>
  <si>
    <t xml:space="preserve">Джем фруктовый (в ассортименте), стерилизованный, в котором массовая доля фруктовой части составляет не менее 35%, массовая доля растворимых сухих веществ в готовом продукте не менее 60%.
ГОСТ 31712-2012 «Джемы. Общие технические условия». Срок годности не менее 4 месяцев.
</t>
  </si>
  <si>
    <t>10.72.12.130</t>
  </si>
  <si>
    <t xml:space="preserve">Вафли </t>
  </si>
  <si>
    <t>Вафли с начинкой, неглазированные, глазированные или частично глазированные. Соответствие требованиям ГОСТ 14031-2014 "Вафли. Общие технические условия".</t>
  </si>
  <si>
    <t>10.89.13.112</t>
  </si>
  <si>
    <t>Дрожжи сухие</t>
  </si>
  <si>
    <t>Сухие быстрорастворимые дрожжи. В соответствии с ГОСТ Р 54845-2011 «Дрожжи хлебопекарные сушеные. Технические условия»</t>
  </si>
  <si>
    <t>10.89.13.111</t>
  </si>
  <si>
    <t>Дрожжи прессованные, сорт – высший. Соответствие с требованиями ГОСТ Р 54731-2011 «Дрожжи хлебопекарные прессованные. Технические условия».</t>
  </si>
  <si>
    <t>10.84.30.130</t>
  </si>
  <si>
    <t>Соль</t>
  </si>
  <si>
    <t xml:space="preserve">Йодированная поваренная пищевая соль 1 сорта. 
ГОСТ Р 51574-2018 «Соль пищевая. Общие технические условия».
</t>
  </si>
  <si>
    <t>Поставка овощей и фруктов</t>
  </si>
  <si>
    <t>Продовольственный, 1 класса, нового урожая, не проросший, отборный, крупный, просушенный, клубни чистые без повреждений и гнили, без повреждений сельскохозяйственными вредителями, внутренние пустоты, черная сердцевина и другие внутренние дефекты не допускаются. Весовой. Картофель продовольственный свежий должен соответствовать ГОСТ 7176-2017 «Картофель продовольственный. Технические условия».</t>
  </si>
  <si>
    <t xml:space="preserve">Стойких сортов, нового урожая, кочан плотный, здоровый средних размеров, листья верхние чистые, без гнили и плесени, без повреждений сельскохозяйственными вредителями. Весовая. 1 класса. Капуста белокочанная свежая должна соответствовать требованиям ГОСТ Р 51809-2001 «Капуста белокочанная свежая, реализуемая в розничной торговой сети. Технические условия». </t>
  </si>
  <si>
    <t xml:space="preserve">Нового урожая, 1 сорта, отборный, не проросший без гнили и пустот, без повреждений сельскохозяйственными вредителями, средних размеров, весовой. Лук репчатый свежий должен соответствовать требованиям ГОСТ 34306-2017 «Лук репчатый свежий. Технические условия». </t>
  </si>
  <si>
    <t xml:space="preserve">Нового урожая, не проросшая, без гнили, средних размеров, весовая. 1 сорта. Морковь столовая свежая должна соответствовать требованиям ГОСТ 32284-2013 «Морковь столовая свежая, реализуемая в розничной торговой сети. Технические условия». </t>
  </si>
  <si>
    <t xml:space="preserve">Плоды свежие, зрелые, целые, здоровые, незагрязненные, без механических повреждений и без повреждений сельскохозяйственными вредителями, без гнили и порчи, весовые. Соответствие  ГОСТ 31822-2012 «Кабачки свежие, реализуемые в розничной торговле. Технические». </t>
  </si>
  <si>
    <t xml:space="preserve">Столовая, нового урожая, весовая, корнеплоды средних размеров, чистые без повреждений и гнили, весовая. Свекла столовая свежая должна соответствовать требованиям ГОСТ 32285-2013 «Свекла столовая свежая, реализуемая в розничной торговой сети. Технические условия». </t>
  </si>
  <si>
    <t xml:space="preserve">Плоды свежие, зрелые, целые, здоровые, незагрязненные, без механических повреждений и без повреждений сельскохозяйственными вредителями, с плодоножкой. Без постороннего запаха и вкуса, без гнили и порчи, весовые.  Соответствие: ГОСТ 33932-2016 «Огурцы свежие. Реализуемые в розничной торговле. Технические условия» </t>
  </si>
  <si>
    <t>Плоды свежие, 1 класса, зрелые, целые, здоровые, незагрязненные, без механических повреждений и без повреждений сельскохозяйственными вредителями, плотные, неперезрелые, без гнили и порчи, весовые. Соответствие ГОСТ 34298-2017 «Томаты свежие. Технические условия».</t>
  </si>
  <si>
    <t xml:space="preserve">Укроп без гнили и порчи. Листья и корнеплоды свежие, целые, здоровые, не вялые, не загрязненные, не поврежденные морозом, без насекомых-вредителей, без излишней внешней влажности. Весовой.
Соответствие ГОСТ 32856-2014 «Укроп свежий. Технические условия».
</t>
  </si>
  <si>
    <t xml:space="preserve">Очищенный, без гнили и порчи, перья зеленого цвета целые, здоровые, чистые, свежие, весовой. Соответствие с ГОСТ 34214-2017 «Лук свежий зеленый. Технические условия». </t>
  </si>
  <si>
    <t xml:space="preserve">Петрушка без гнили и порчи. Листья и корнеплоды свежие, целые, здоровые, не вялые, не загрязненные, не поврежденные морозом, без насекомых-вредителей, без излишней внешней влажности, весовая. 
Соответствие ГОСТ 34212-2017 «Петрушка свежая. Технические условия».
</t>
  </si>
  <si>
    <t xml:space="preserve">Нового урожая,  стандартный, луковицы твердые, здоровые без гнили и пустот, не проросшие, средних размеров, весовой. Должен соответствовать требованиям  ГОСТ 33562-2015 «Чеснок свежий. Технические условия». </t>
  </si>
  <si>
    <t xml:space="preserve">Капуста цветная соцветиями быстрозамороженная чистые, здоровые, без механических повреждений, без повреждений болезнями и насекомыми, без постороннего привкуса и запаха. Соответствие ГОСТ Р 54683-2011 «Овощи быстрозамороженные и их смеси. Общие технические условия». </t>
  </si>
  <si>
    <t>01.24.10.000</t>
  </si>
  <si>
    <t>Яблоки</t>
  </si>
  <si>
    <t xml:space="preserve">Плоды стандартные, среднего размера, чистые, зрелые, без механических повреждений, без повреждений болезнями и вредителями, без посторонних вкуса и запаха, плоды без гнили и порчи, весовые. Соответствие ГОСТ 34314-2017 «Яблоки свежие реализуемые в розничной торговой сети. Технические условия». </t>
  </si>
  <si>
    <t>01.25.11.000</t>
  </si>
  <si>
    <t xml:space="preserve">Киви </t>
  </si>
  <si>
    <t xml:space="preserve">Свежие, сочные зрелые плоды средних размеров, без гнили и порчи, весовые. Соответствие ГОСТ 31823-2012 «Киви, реализуемые в розничной торговле. Технические условия». </t>
  </si>
  <si>
    <t>01.23.14.000</t>
  </si>
  <si>
    <t>Мандарины</t>
  </si>
  <si>
    <t>Свежие, сочные зрелые плоды средних размеров, без гнили и порчи, весовые, высшего сорта. Соответствие ГОСТ 34307-2017 «Плоды цитрусовых культур. Технические условия». ГОСТ 4428-82  «Мандарины. Технические условия»</t>
  </si>
  <si>
    <t>01.24.21.000</t>
  </si>
  <si>
    <t>Груши</t>
  </si>
  <si>
    <t>Плоды свежие, целые, чистые, здоровые, плотные, не поврежденные, не вялые, не подмороженные, без повреждений, вызванных сельскохозяйственными вредителями и болезнями, без излишней внешней влажности, одного сорта - первого товарного сорта. Соответствие ГОСТ 33499-2015 «Груши свежие. Технические условия»</t>
  </si>
  <si>
    <t>01.23.13.000</t>
  </si>
  <si>
    <t xml:space="preserve">Апельсины </t>
  </si>
  <si>
    <t>Свежие, сочные, зрелые, плоды средних размеров, без гнили и порчи, без механических повреждений, без повреждений вредителями и болезнями, весовые, высшего сорта. Соответствие ГОСТ 34307-2017 «Плоды цитрусовых культур. Технические условия», ГОСТ 4427-82  «Апельсины. Технические условия»</t>
  </si>
  <si>
    <t>01.23.12.000</t>
  </si>
  <si>
    <t xml:space="preserve">Лимоны </t>
  </si>
  <si>
    <t>Сочные плоды среднего размера, стандартные, без гнили и порчи, весовые, высшего сорта. Соответствие ГОСТ 34307-2017 «Плоды цитрусовых культур. Технические условия».  ГОСТ 4429-82  «Лимоны. Технические условия».</t>
  </si>
  <si>
    <t>10.39.21.120</t>
  </si>
  <si>
    <t xml:space="preserve">Ягода с/м </t>
  </si>
  <si>
    <t>Ягода быстрозамороженная (смородина,  вишня) или ассорти ягод, высшего сорта. Соответствие ГОСТ 33823-2016 «Фрукты быстрозамороженные. Общие технические условия»</t>
  </si>
  <si>
    <t xml:space="preserve">Молоко питьевое, массовая доля жира не менее 3,2 %. 
-Технический регламент Таможенного союза «О безопасности молока и молочной продукции» от 09.10.2013 № 033/2013, 
- ГОСТ 31450-2013 «Молоко питьевое. Технические условия».
</t>
  </si>
  <si>
    <t xml:space="preserve">Кисломолочный продукт, массовая доля жира не менее 2,5 %.
Состав: молоко нормализованное, закваска на кефирных грибках.
Продукт без заменителя молочного жира.
Органолептические, физико-химические, микробиологические показатели, требования к качеству и безопасности в соответствии с требованиями: 
- ТР ТС 033/2013 «О безопасности молока и молочной продукции», 
- ГОСТ 31454-2012 «Кефир. Технические условия»
</t>
  </si>
  <si>
    <t xml:space="preserve">Массовая доля жира от 5,0 % 
Продукт без заменителя молочного жира.
Органолептические, физико-химические, микробиологические показатели, требования к качеству и безопасности в соответствии с требованиями Технического регламента ТР/ТС 033/2013 «О безопасности молока и молочной продукции», 
-  ГОСТ 31981-2013 «Йогурты. Общие технические условия».
</t>
  </si>
  <si>
    <t xml:space="preserve">Массовая доля жира не менее 2,5%, без добавок.
Продукт без заменителя молочного жира. 
Соответствие ГОСТ 31455-2012 «Ряженка. Технические условия».
</t>
  </si>
  <si>
    <t xml:space="preserve">Сметана массовая доля жира от 14 до 17 %.
Продукт без заменителя молочного жира.
Органолептические, физико-химические, микробиологические показатели, требования к качеству и безопасности в соответствии с требованиями
- ТР ТС 033/2013 «О безопасности молока и молочной продукции»
ГОСТ 31452-2012 «Сметана. Технические условия».
</t>
  </si>
</sst>
</file>

<file path=xl/styles.xml><?xml version="1.0" encoding="utf-8"?>
<styleSheet xmlns="http://schemas.openxmlformats.org/spreadsheetml/2006/main">
  <numFmts count="3">
    <numFmt numFmtId="164" formatCode="_-* #,##0.00\ _₽_-;\-* #,##0.00\ _₽_-;_-* &quot;-&quot;??\ _₽_-;_-@_-"/>
    <numFmt numFmtId="165" formatCode="_-* #,##0.00_₽_-;\-* #,##0.00_₽_-;_-* &quot;-&quot;??_₽_-;_-@_-"/>
    <numFmt numFmtId="166" formatCode="#,##0.00;[Red]#,##0.00"/>
  </numFmts>
  <fonts count="25">
    <font>
      <sz val="11"/>
      <color theme="1"/>
      <name val="Calibri"/>
      <family val="2"/>
      <charset val="204"/>
      <scheme val="minor"/>
    </font>
    <font>
      <sz val="11"/>
      <color rgb="FF9C0006"/>
      <name val="Calibri"/>
      <family val="2"/>
      <charset val="204"/>
      <scheme val="minor"/>
    </font>
    <font>
      <sz val="10"/>
      <name val="Arial CYR"/>
      <charset val="204"/>
    </font>
    <font>
      <sz val="10"/>
      <name val="Times New Roman"/>
      <family val="1"/>
      <charset val="204"/>
    </font>
    <font>
      <sz val="10"/>
      <name val="Arial"/>
      <family val="2"/>
      <charset val="204"/>
    </font>
    <font>
      <sz val="11"/>
      <color indexed="8"/>
      <name val="Calibri"/>
      <family val="2"/>
      <charset val="204"/>
    </font>
    <font>
      <sz val="10"/>
      <color theme="1"/>
      <name val="Times New Roman"/>
      <family val="1"/>
      <charset val="204"/>
    </font>
    <font>
      <sz val="10"/>
      <color theme="1"/>
      <name val="Calibri"/>
      <family val="2"/>
      <charset val="204"/>
      <scheme val="minor"/>
    </font>
    <font>
      <sz val="10"/>
      <color rgb="FF000000"/>
      <name val="Times New Roman"/>
      <family val="1"/>
      <charset val="204"/>
    </font>
    <font>
      <sz val="11"/>
      <color theme="1"/>
      <name val="Calibri"/>
      <family val="2"/>
      <charset val="204"/>
      <scheme val="minor"/>
    </font>
    <font>
      <u/>
      <sz val="11"/>
      <color indexed="12"/>
      <name val="Calibri"/>
      <family val="2"/>
      <charset val="204"/>
    </font>
    <font>
      <b/>
      <sz val="10"/>
      <color indexed="8"/>
      <name val="Times New Roman"/>
      <family val="1"/>
      <charset val="204"/>
    </font>
    <font>
      <sz val="11"/>
      <color theme="1"/>
      <name val="Calibri"/>
      <family val="2"/>
      <scheme val="minor"/>
    </font>
    <font>
      <b/>
      <sz val="10"/>
      <color theme="1"/>
      <name val="Times New Roman"/>
      <family val="1"/>
      <charset val="204"/>
    </font>
    <font>
      <sz val="10"/>
      <color indexed="8"/>
      <name val="Times New Roman"/>
      <family val="1"/>
      <charset val="204"/>
    </font>
    <font>
      <b/>
      <sz val="10"/>
      <name val="Times New Roman"/>
      <family val="1"/>
      <charset val="204"/>
    </font>
    <font>
      <sz val="10"/>
      <color rgb="FF333333"/>
      <name val="Times New Roman"/>
      <family val="1"/>
      <charset val="204"/>
    </font>
    <font>
      <b/>
      <sz val="10"/>
      <color theme="1"/>
      <name val="Calibri"/>
      <family val="2"/>
      <charset val="204"/>
      <scheme val="minor"/>
    </font>
    <font>
      <b/>
      <i/>
      <sz val="10"/>
      <name val="Times New Roman"/>
      <family val="1"/>
      <charset val="204"/>
    </font>
    <font>
      <sz val="9"/>
      <name val="Times New Roman"/>
      <family val="1"/>
      <charset val="204"/>
    </font>
    <font>
      <sz val="10"/>
      <name val="Calibri"/>
      <family val="2"/>
      <charset val="204"/>
      <scheme val="minor"/>
    </font>
    <font>
      <sz val="11"/>
      <name val="Times New Roman"/>
      <family val="1"/>
      <charset val="204"/>
    </font>
    <font>
      <sz val="10"/>
      <color theme="0" tint="-0.249977111117893"/>
      <name val="Times New Roman"/>
      <family val="1"/>
      <charset val="204"/>
    </font>
    <font>
      <b/>
      <sz val="9"/>
      <name val="Times New Roman"/>
      <family val="1"/>
      <charset val="204"/>
    </font>
    <font>
      <sz val="11"/>
      <color theme="1"/>
      <name val="Times New Roman"/>
      <family val="1"/>
      <charset val="204"/>
    </font>
  </fonts>
  <fills count="6">
    <fill>
      <patternFill patternType="none"/>
    </fill>
    <fill>
      <patternFill patternType="gray125"/>
    </fill>
    <fill>
      <patternFill patternType="solid">
        <fgColor rgb="FFFFC7CE"/>
      </patternFill>
    </fill>
    <fill>
      <patternFill patternType="solid">
        <fgColor rgb="FFFFFFCC"/>
      </patternFill>
    </fill>
    <fill>
      <patternFill patternType="solid">
        <fgColor indexed="65"/>
        <bgColor rgb="FF000000"/>
      </patternFill>
    </fill>
    <fill>
      <patternFill patternType="solid">
        <fgColor theme="0"/>
        <bgColor indexed="64"/>
      </patternFill>
    </fill>
  </fills>
  <borders count="17">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s>
  <cellStyleXfs count="10">
    <xf numFmtId="0" fontId="0" fillId="0" borderId="0"/>
    <xf numFmtId="0" fontId="2" fillId="0" borderId="0"/>
    <xf numFmtId="0" fontId="4" fillId="4" borderId="0"/>
    <xf numFmtId="0" fontId="5" fillId="3" borderId="1" applyNumberFormat="0" applyFont="0" applyAlignment="0" applyProtection="0"/>
    <xf numFmtId="0" fontId="1" fillId="2" borderId="0" applyNumberFormat="0" applyBorder="0" applyAlignment="0" applyProtection="0"/>
    <xf numFmtId="0" fontId="10" fillId="0" borderId="0" applyNumberFormat="0" applyFill="0" applyBorder="0" applyAlignment="0" applyProtection="0">
      <alignment vertical="top"/>
      <protection locked="0"/>
    </xf>
    <xf numFmtId="0" fontId="12" fillId="0" borderId="0"/>
    <xf numFmtId="165" fontId="12" fillId="0" borderId="0" applyFont="0" applyFill="0" applyBorder="0" applyAlignment="0" applyProtection="0"/>
    <xf numFmtId="164" fontId="9" fillId="0" borderId="0" applyFont="0" applyFill="0" applyBorder="0" applyAlignment="0" applyProtection="0"/>
    <xf numFmtId="0" fontId="5" fillId="3" borderId="1" applyNumberFormat="0" applyFont="0" applyAlignment="0" applyProtection="0"/>
  </cellStyleXfs>
  <cellXfs count="468">
    <xf numFmtId="0" fontId="0" fillId="0" borderId="0" xfId="0"/>
    <xf numFmtId="0" fontId="3" fillId="0" borderId="0" xfId="1" applyFont="1" applyBorder="1" applyAlignment="1">
      <alignment horizontal="left"/>
    </xf>
    <xf numFmtId="0" fontId="6" fillId="0" borderId="0" xfId="0" applyFont="1"/>
    <xf numFmtId="0" fontId="3" fillId="0" borderId="0" xfId="1" applyFont="1" applyAlignment="1"/>
    <xf numFmtId="0" fontId="11" fillId="0" borderId="0" xfId="0" applyFont="1" applyBorder="1" applyAlignment="1">
      <alignment vertical="top" wrapText="1"/>
    </xf>
    <xf numFmtId="0" fontId="13" fillId="0" borderId="0" xfId="0" applyFont="1" applyFill="1" applyAlignment="1"/>
    <xf numFmtId="0" fontId="13" fillId="0" borderId="0" xfId="0" applyFont="1" applyFill="1"/>
    <xf numFmtId="0" fontId="6" fillId="0" borderId="0" xfId="0" applyFont="1" applyAlignment="1"/>
    <xf numFmtId="0" fontId="14" fillId="0" borderId="6" xfId="1" applyFont="1" applyFill="1" applyBorder="1" applyAlignment="1">
      <alignment horizontal="center" vertical="center" wrapText="1"/>
    </xf>
    <xf numFmtId="0" fontId="3" fillId="0" borderId="6" xfId="1" applyFont="1" applyFill="1" applyBorder="1" applyAlignment="1">
      <alignment horizontal="center" vertical="center" textRotation="90" wrapText="1"/>
    </xf>
    <xf numFmtId="0" fontId="3" fillId="0" borderId="6" xfId="1" applyFont="1" applyFill="1" applyBorder="1" applyAlignment="1">
      <alignment horizontal="center" vertical="center" wrapText="1"/>
    </xf>
    <xf numFmtId="49" fontId="3" fillId="0" borderId="10" xfId="1" applyNumberFormat="1" applyFont="1" applyFill="1" applyBorder="1" applyAlignment="1">
      <alignment horizontal="center" vertical="center"/>
    </xf>
    <xf numFmtId="0" fontId="3" fillId="0" borderId="6" xfId="1" applyFont="1" applyFill="1" applyBorder="1" applyAlignment="1">
      <alignment horizontal="center" vertical="center"/>
    </xf>
    <xf numFmtId="0" fontId="3" fillId="0" borderId="7" xfId="1" applyFont="1" applyFill="1" applyBorder="1" applyAlignment="1">
      <alignment horizontal="center" vertical="center"/>
    </xf>
    <xf numFmtId="4" fontId="3" fillId="0" borderId="10" xfId="1" applyNumberFormat="1"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6" xfId="0" applyFont="1" applyFill="1" applyBorder="1" applyAlignment="1">
      <alignment horizontal="center" vertical="center"/>
    </xf>
    <xf numFmtId="4" fontId="3" fillId="0" borderId="14" xfId="1" applyNumberFormat="1" applyFont="1" applyFill="1" applyBorder="1" applyAlignment="1">
      <alignment horizontal="center" vertical="center" wrapText="1"/>
    </xf>
    <xf numFmtId="2" fontId="3" fillId="0" borderId="6" xfId="1" applyNumberFormat="1" applyFont="1" applyFill="1" applyBorder="1" applyAlignment="1">
      <alignment horizontal="center" vertical="center"/>
    </xf>
    <xf numFmtId="49" fontId="3" fillId="0" borderId="10" xfId="0" applyNumberFormat="1" applyFont="1" applyFill="1" applyBorder="1" applyAlignment="1">
      <alignment horizontal="center" vertical="center" wrapText="1"/>
    </xf>
    <xf numFmtId="49" fontId="3" fillId="0" borderId="6" xfId="1" applyNumberFormat="1" applyFont="1" applyFill="1" applyBorder="1" applyAlignment="1">
      <alignment horizontal="center" vertical="center" wrapText="1"/>
    </xf>
    <xf numFmtId="4" fontId="3" fillId="0" borderId="6" xfId="1" applyNumberFormat="1" applyFont="1" applyFill="1" applyBorder="1" applyAlignment="1">
      <alignment horizontal="center" vertical="center" wrapText="1"/>
    </xf>
    <xf numFmtId="0" fontId="6" fillId="0" borderId="6" xfId="0" applyFont="1" applyFill="1" applyBorder="1" applyAlignment="1">
      <alignment horizontal="center"/>
    </xf>
    <xf numFmtId="0" fontId="6" fillId="0" borderId="6" xfId="0" applyFont="1" applyFill="1" applyBorder="1"/>
    <xf numFmtId="0" fontId="16" fillId="0" borderId="6" xfId="0" applyFont="1" applyFill="1" applyBorder="1" applyAlignment="1">
      <alignment horizontal="center" vertical="center"/>
    </xf>
    <xf numFmtId="0" fontId="3" fillId="0" borderId="2" xfId="0" applyFont="1" applyFill="1" applyBorder="1" applyAlignment="1">
      <alignment horizontal="center" vertical="center"/>
    </xf>
    <xf numFmtId="0" fontId="6" fillId="0" borderId="6" xfId="0" applyFont="1" applyFill="1" applyBorder="1" applyAlignment="1">
      <alignment horizontal="center" vertical="center"/>
    </xf>
    <xf numFmtId="49" fontId="3" fillId="0" borderId="6" xfId="0" applyNumberFormat="1" applyFont="1" applyFill="1" applyBorder="1" applyAlignment="1">
      <alignment horizontal="center" vertical="center" wrapText="1"/>
    </xf>
    <xf numFmtId="0" fontId="13" fillId="0" borderId="0" xfId="0" applyFont="1" applyAlignment="1">
      <alignment horizontal="left"/>
    </xf>
    <xf numFmtId="0" fontId="3" fillId="0" borderId="0" xfId="1" applyFont="1" applyAlignment="1">
      <alignment horizontal="left"/>
    </xf>
    <xf numFmtId="49" fontId="3" fillId="0" borderId="14" xfId="1" applyNumberFormat="1" applyFont="1" applyFill="1" applyBorder="1" applyAlignment="1">
      <alignment horizontal="center" vertical="center"/>
    </xf>
    <xf numFmtId="0" fontId="3" fillId="0" borderId="6" xfId="1" applyFont="1" applyBorder="1" applyAlignment="1">
      <alignment horizontal="center" vertical="center" wrapText="1"/>
    </xf>
    <xf numFmtId="0" fontId="3" fillId="0" borderId="10" xfId="1" applyFont="1" applyBorder="1" applyAlignment="1">
      <alignment horizontal="center" vertical="center" wrapText="1"/>
    </xf>
    <xf numFmtId="49" fontId="3" fillId="0" borderId="7" xfId="0" applyNumberFormat="1" applyFont="1" applyBorder="1" applyAlignment="1">
      <alignment horizontal="center" vertical="center" wrapText="1"/>
    </xf>
    <xf numFmtId="49" fontId="3" fillId="0" borderId="10" xfId="0" applyNumberFormat="1" applyFont="1" applyBorder="1" applyAlignment="1">
      <alignment horizontal="center" vertical="center" wrapText="1"/>
    </xf>
    <xf numFmtId="0" fontId="3" fillId="0" borderId="1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4" fontId="3" fillId="0" borderId="10"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7" xfId="0" applyNumberFormat="1" applyFont="1" applyBorder="1" applyAlignment="1">
      <alignment horizontal="center" vertical="center"/>
    </xf>
    <xf numFmtId="0" fontId="14" fillId="0" borderId="6" xfId="0" applyFont="1" applyBorder="1" applyAlignment="1">
      <alignment horizontal="center" vertical="center" wrapText="1"/>
    </xf>
    <xf numFmtId="0" fontId="3" fillId="0" borderId="6" xfId="0" applyFont="1" applyBorder="1" applyAlignment="1">
      <alignment horizontal="left" vertical="center" wrapText="1"/>
    </xf>
    <xf numFmtId="4" fontId="6" fillId="0" borderId="6" xfId="0" applyNumberFormat="1" applyFont="1" applyBorder="1" applyAlignment="1">
      <alignment horizontal="center" vertical="center" wrapText="1"/>
    </xf>
    <xf numFmtId="0" fontId="3" fillId="0" borderId="0" xfId="0" applyFont="1" applyAlignment="1">
      <alignment horizontal="center" vertical="center"/>
    </xf>
    <xf numFmtId="0" fontId="6" fillId="0" borderId="6" xfId="0" applyFont="1" applyBorder="1" applyAlignment="1">
      <alignment horizontal="center" vertical="center" wrapText="1"/>
    </xf>
    <xf numFmtId="49" fontId="3" fillId="0" borderId="6" xfId="0" applyNumberFormat="1" applyFont="1" applyBorder="1" applyAlignment="1">
      <alignment horizontal="center" vertical="center"/>
    </xf>
    <xf numFmtId="0" fontId="3" fillId="0" borderId="6" xfId="0" applyFont="1" applyBorder="1" applyAlignment="1">
      <alignment horizontal="left" vertical="top" wrapText="1"/>
    </xf>
    <xf numFmtId="0" fontId="3" fillId="0" borderId="6" xfId="0" applyFont="1" applyBorder="1" applyAlignment="1">
      <alignment horizontal="center" vertical="center" wrapText="1"/>
    </xf>
    <xf numFmtId="0" fontId="3" fillId="0" borderId="6" xfId="0" applyFont="1" applyFill="1" applyBorder="1" applyAlignment="1">
      <alignment horizontal="left" vertical="top" wrapText="1"/>
    </xf>
    <xf numFmtId="49" fontId="3" fillId="0" borderId="14" xfId="0" applyNumberFormat="1" applyFont="1" applyBorder="1" applyAlignment="1">
      <alignment horizontal="center" vertical="center"/>
    </xf>
    <xf numFmtId="0" fontId="3" fillId="0" borderId="14" xfId="0" applyFont="1" applyBorder="1" applyAlignment="1">
      <alignment horizontal="left" vertical="center" wrapText="1"/>
    </xf>
    <xf numFmtId="0" fontId="3" fillId="0" borderId="14" xfId="0" applyFont="1" applyBorder="1" applyAlignment="1">
      <alignment horizontal="center" vertical="center"/>
    </xf>
    <xf numFmtId="49" fontId="3" fillId="0" borderId="15" xfId="0" applyNumberFormat="1" applyFont="1" applyBorder="1" applyAlignment="1">
      <alignment horizontal="center" vertical="center"/>
    </xf>
    <xf numFmtId="0" fontId="3" fillId="0" borderId="15" xfId="0" applyFont="1" applyBorder="1" applyAlignment="1">
      <alignment horizontal="left" vertical="center" wrapText="1"/>
    </xf>
    <xf numFmtId="0" fontId="3" fillId="0" borderId="15" xfId="0" applyFont="1" applyBorder="1" applyAlignment="1">
      <alignment horizontal="center" vertical="center"/>
    </xf>
    <xf numFmtId="0" fontId="14" fillId="0" borderId="14" xfId="0" applyFont="1" applyBorder="1" applyAlignment="1">
      <alignment horizontal="center" vertical="center" wrapText="1"/>
    </xf>
    <xf numFmtId="4" fontId="6" fillId="0" borderId="14" xfId="0" applyNumberFormat="1" applyFont="1" applyBorder="1" applyAlignment="1">
      <alignment horizontal="center" vertical="center" wrapText="1"/>
    </xf>
    <xf numFmtId="4" fontId="3" fillId="0" borderId="6" xfId="0" applyNumberFormat="1" applyFont="1" applyBorder="1" applyAlignment="1">
      <alignment horizontal="center" vertical="center"/>
    </xf>
    <xf numFmtId="0" fontId="3" fillId="0" borderId="11" xfId="0" applyFont="1" applyBorder="1" applyAlignment="1">
      <alignment horizontal="center" vertical="center" wrapText="1"/>
    </xf>
    <xf numFmtId="0" fontId="15" fillId="0" borderId="6" xfId="0" applyFont="1" applyBorder="1" applyAlignment="1">
      <alignment horizontal="center" vertical="center" wrapText="1"/>
    </xf>
    <xf numFmtId="0" fontId="2" fillId="0" borderId="0" xfId="1" applyFont="1"/>
    <xf numFmtId="0" fontId="7" fillId="0" borderId="0" xfId="0" applyFont="1"/>
    <xf numFmtId="3" fontId="3" fillId="0" borderId="6" xfId="0" applyNumberFormat="1" applyFont="1" applyBorder="1" applyAlignment="1">
      <alignment horizontal="center" vertical="center"/>
    </xf>
    <xf numFmtId="0" fontId="3" fillId="0" borderId="0" xfId="0" applyFont="1" applyAlignment="1">
      <alignment horizontal="left"/>
    </xf>
    <xf numFmtId="0" fontId="3" fillId="0" borderId="6" xfId="0" applyFont="1" applyBorder="1" applyAlignment="1">
      <alignment vertical="center" wrapText="1"/>
    </xf>
    <xf numFmtId="0" fontId="7" fillId="0" borderId="0" xfId="0" applyFont="1" applyFill="1"/>
    <xf numFmtId="0" fontId="6" fillId="0" borderId="0" xfId="0" applyFont="1" applyFill="1"/>
    <xf numFmtId="0" fontId="13" fillId="0" borderId="0" xfId="0" applyFont="1"/>
    <xf numFmtId="0" fontId="13" fillId="0" borderId="0" xfId="0" applyFont="1" applyAlignment="1">
      <alignment horizontal="left" vertical="center"/>
    </xf>
    <xf numFmtId="0" fontId="6" fillId="0" borderId="6" xfId="0" applyFont="1" applyBorder="1" applyAlignment="1">
      <alignment horizontal="center" vertical="center"/>
    </xf>
    <xf numFmtId="0" fontId="7" fillId="0" borderId="0" xfId="0" applyFont="1" applyAlignment="1">
      <alignment vertical="center"/>
    </xf>
    <xf numFmtId="4" fontId="7" fillId="0" borderId="0" xfId="0" applyNumberFormat="1" applyFont="1"/>
    <xf numFmtId="0" fontId="7" fillId="0" borderId="0" xfId="0" applyFont="1" applyAlignment="1"/>
    <xf numFmtId="0" fontId="7" fillId="0" borderId="0" xfId="0" applyFont="1" applyFill="1" applyAlignment="1">
      <alignment horizontal="center" vertical="top" wrapText="1"/>
    </xf>
    <xf numFmtId="0" fontId="7" fillId="0" borderId="0" xfId="0" applyFont="1" applyBorder="1" applyAlignment="1">
      <alignment horizontal="center"/>
    </xf>
    <xf numFmtId="0" fontId="17" fillId="0" borderId="0" xfId="0" applyFont="1"/>
    <xf numFmtId="0" fontId="7" fillId="0" borderId="0" xfId="0" applyFont="1" applyAlignment="1">
      <alignment horizontal="center" vertical="center"/>
    </xf>
    <xf numFmtId="2" fontId="6" fillId="0" borderId="6" xfId="0" applyNumberFormat="1" applyFont="1" applyBorder="1" applyAlignment="1">
      <alignment horizontal="center" vertical="center"/>
    </xf>
    <xf numFmtId="0" fontId="6" fillId="0" borderId="0" xfId="0" applyFont="1" applyAlignment="1">
      <alignment horizontal="center" vertical="center"/>
    </xf>
    <xf numFmtId="0" fontId="6" fillId="5" borderId="0" xfId="0" applyFont="1" applyFill="1"/>
    <xf numFmtId="0" fontId="3" fillId="0" borderId="0" xfId="0" applyFont="1" applyAlignment="1">
      <alignment horizontal="center" vertical="center"/>
    </xf>
    <xf numFmtId="49" fontId="3" fillId="0" borderId="6" xfId="0" applyNumberFormat="1" applyFont="1" applyBorder="1" applyAlignment="1">
      <alignment horizontal="center" vertical="center" wrapText="1"/>
    </xf>
    <xf numFmtId="4" fontId="15" fillId="0" borderId="6" xfId="0" applyNumberFormat="1" applyFont="1" applyBorder="1" applyAlignment="1">
      <alignment horizontal="center" vertical="center"/>
    </xf>
    <xf numFmtId="0" fontId="19" fillId="0" borderId="0" xfId="0" applyFont="1" applyAlignment="1">
      <alignment horizontal="center" vertical="center"/>
    </xf>
    <xf numFmtId="4" fontId="15" fillId="0" borderId="6" xfId="0" applyNumberFormat="1" applyFont="1" applyFill="1" applyBorder="1" applyAlignment="1">
      <alignment horizontal="center" vertical="center"/>
    </xf>
    <xf numFmtId="0" fontId="15"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3" fillId="0" borderId="10" xfId="1" applyFont="1" applyFill="1" applyBorder="1" applyAlignment="1">
      <alignment horizontal="center" vertical="center" wrapText="1"/>
    </xf>
    <xf numFmtId="0" fontId="3" fillId="0" borderId="14" xfId="1"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14" xfId="0" applyFont="1" applyFill="1" applyBorder="1" applyAlignment="1">
      <alignment horizontal="center" vertical="center"/>
    </xf>
    <xf numFmtId="49" fontId="3" fillId="0" borderId="6" xfId="0" applyNumberFormat="1" applyFont="1" applyFill="1" applyBorder="1" applyAlignment="1">
      <alignment horizontal="center" vertical="center"/>
    </xf>
    <xf numFmtId="0" fontId="3" fillId="0" borderId="14" xfId="6" applyFont="1" applyFill="1" applyBorder="1" applyAlignment="1">
      <alignment horizontal="center" vertical="center" wrapText="1"/>
    </xf>
    <xf numFmtId="49" fontId="3" fillId="0" borderId="10" xfId="1" applyNumberFormat="1" applyFont="1" applyFill="1" applyBorder="1" applyAlignment="1">
      <alignment horizontal="center" vertical="center" wrapText="1"/>
    </xf>
    <xf numFmtId="49" fontId="3" fillId="0" borderId="7" xfId="1" applyNumberFormat="1" applyFont="1" applyFill="1" applyBorder="1" applyAlignment="1">
      <alignment horizontal="center" vertical="center"/>
    </xf>
    <xf numFmtId="49" fontId="3" fillId="0" borderId="10" xfId="0" applyNumberFormat="1" applyFont="1" applyFill="1" applyBorder="1" applyAlignment="1">
      <alignment horizontal="center" vertical="center"/>
    </xf>
    <xf numFmtId="49" fontId="3" fillId="0" borderId="14" xfId="0" applyNumberFormat="1" applyFont="1" applyFill="1" applyBorder="1" applyAlignment="1">
      <alignment horizontal="center" vertical="center"/>
    </xf>
    <xf numFmtId="0" fontId="3" fillId="0" borderId="10" xfId="0" applyFont="1" applyFill="1" applyBorder="1" applyAlignment="1">
      <alignment horizontal="center" vertical="center"/>
    </xf>
    <xf numFmtId="0" fontId="3" fillId="0" borderId="2" xfId="1" applyFont="1" applyFill="1" applyBorder="1" applyAlignment="1">
      <alignment horizontal="center" vertical="center" wrapText="1"/>
    </xf>
    <xf numFmtId="49" fontId="3" fillId="0" borderId="7" xfId="1" applyNumberFormat="1" applyFont="1" applyFill="1" applyBorder="1" applyAlignment="1">
      <alignment horizontal="center" vertical="center" textRotation="90" wrapText="1"/>
    </xf>
    <xf numFmtId="0" fontId="3" fillId="0" borderId="8" xfId="1" applyFont="1" applyFill="1" applyBorder="1" applyAlignment="1">
      <alignment horizontal="center" vertical="center" wrapText="1"/>
    </xf>
    <xf numFmtId="49" fontId="3" fillId="0" borderId="6" xfId="1" applyNumberFormat="1" applyFont="1" applyFill="1" applyBorder="1" applyAlignment="1">
      <alignment horizontal="center" vertical="center"/>
    </xf>
    <xf numFmtId="0" fontId="3" fillId="0" borderId="10" xfId="1"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49" fontId="15" fillId="0" borderId="8" xfId="0" applyNumberFormat="1" applyFont="1" applyBorder="1" applyAlignment="1">
      <alignment horizontal="center" vertical="center"/>
    </xf>
    <xf numFmtId="0" fontId="3" fillId="0" borderId="0" xfId="0" applyFont="1" applyAlignment="1">
      <alignment horizontal="center" vertical="center"/>
    </xf>
    <xf numFmtId="49" fontId="3" fillId="5" borderId="2" xfId="0" applyNumberFormat="1" applyFont="1" applyFill="1" applyBorder="1" applyAlignment="1">
      <alignment horizontal="center" vertical="center"/>
    </xf>
    <xf numFmtId="0" fontId="15" fillId="0" borderId="6" xfId="0" applyFont="1" applyBorder="1" applyAlignment="1">
      <alignment horizontal="center" vertical="center"/>
    </xf>
    <xf numFmtId="0" fontId="3" fillId="0" borderId="6" xfId="0" applyFont="1" applyBorder="1" applyAlignment="1">
      <alignment horizontal="center" vertical="center"/>
    </xf>
    <xf numFmtId="0" fontId="15" fillId="0" borderId="6" xfId="0" applyFont="1" applyFill="1" applyBorder="1" applyAlignment="1">
      <alignment horizontal="center" vertical="center" wrapText="1"/>
    </xf>
    <xf numFmtId="0" fontId="3" fillId="0" borderId="6" xfId="0" applyFont="1" applyFill="1" applyBorder="1" applyAlignment="1">
      <alignment horizontal="left" vertical="center" wrapText="1"/>
    </xf>
    <xf numFmtId="0" fontId="15" fillId="0" borderId="10" xfId="0" applyFont="1" applyFill="1" applyBorder="1" applyAlignment="1">
      <alignment horizontal="center" vertical="center" wrapText="1"/>
    </xf>
    <xf numFmtId="0" fontId="3" fillId="0" borderId="0" xfId="0" applyFont="1" applyFill="1" applyAlignment="1">
      <alignment horizontal="center" vertical="center"/>
    </xf>
    <xf numFmtId="49" fontId="3" fillId="0" borderId="7" xfId="0" applyNumberFormat="1" applyFont="1" applyFill="1" applyBorder="1" applyAlignment="1">
      <alignment horizontal="center" vertical="center"/>
    </xf>
    <xf numFmtId="0" fontId="6" fillId="0" borderId="6" xfId="0" applyFont="1" applyBorder="1" applyAlignment="1">
      <alignment horizontal="left" vertical="center" wrapText="1"/>
    </xf>
    <xf numFmtId="0" fontId="3" fillId="0" borderId="6" xfId="9" applyFont="1" applyFill="1" applyBorder="1" applyAlignment="1">
      <alignment vertical="center" wrapText="1" shrinkToFit="1"/>
    </xf>
    <xf numFmtId="0" fontId="3" fillId="0" borderId="2" xfId="0" applyNumberFormat="1" applyFont="1" applyFill="1" applyBorder="1" applyAlignment="1">
      <alignment horizontal="center" vertical="center" wrapText="1"/>
    </xf>
    <xf numFmtId="0" fontId="3" fillId="0" borderId="12" xfId="0" applyFont="1" applyFill="1" applyBorder="1" applyAlignment="1">
      <alignment horizontal="center" vertical="center"/>
    </xf>
    <xf numFmtId="0" fontId="3" fillId="0" borderId="6" xfId="9" applyFont="1" applyFill="1" applyBorder="1" applyAlignment="1">
      <alignment horizontal="left" vertical="top" wrapText="1" shrinkToFit="1"/>
    </xf>
    <xf numFmtId="4" fontId="15" fillId="0" borderId="10" xfId="0" applyNumberFormat="1" applyFont="1" applyFill="1" applyBorder="1" applyAlignment="1">
      <alignment horizontal="center" vertical="center"/>
    </xf>
    <xf numFmtId="0" fontId="3" fillId="0" borderId="6"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3" fillId="0" borderId="6" xfId="0" applyFont="1" applyBorder="1" applyAlignment="1">
      <alignment horizontal="center" vertical="center"/>
    </xf>
    <xf numFmtId="49" fontId="3" fillId="5" borderId="2" xfId="0" applyNumberFormat="1" applyFont="1" applyFill="1" applyBorder="1" applyAlignment="1">
      <alignment horizontal="center" vertical="center"/>
    </xf>
    <xf numFmtId="0" fontId="3" fillId="0" borderId="0" xfId="0" applyFont="1" applyAlignment="1">
      <alignment horizontal="center" vertical="center"/>
    </xf>
    <xf numFmtId="0" fontId="3" fillId="0" borderId="10" xfId="1" applyFont="1" applyFill="1" applyBorder="1" applyAlignment="1">
      <alignment horizontal="center" vertical="center" wrapText="1"/>
    </xf>
    <xf numFmtId="0" fontId="3" fillId="0" borderId="10" xfId="3" applyFont="1" applyFill="1" applyBorder="1" applyAlignment="1">
      <alignment horizontal="center" vertical="center" wrapText="1" shrinkToFit="1"/>
    </xf>
    <xf numFmtId="49" fontId="3"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49" fontId="3" fillId="0" borderId="6" xfId="0" applyNumberFormat="1" applyFont="1" applyFill="1" applyBorder="1" applyAlignment="1">
      <alignment horizontal="center" vertical="center"/>
    </xf>
    <xf numFmtId="49" fontId="3" fillId="5" borderId="6" xfId="0" applyNumberFormat="1" applyFont="1" applyFill="1" applyBorder="1" applyAlignment="1">
      <alignment horizontal="center" vertical="center"/>
    </xf>
    <xf numFmtId="0" fontId="3" fillId="5" borderId="6" xfId="0" applyFont="1" applyFill="1" applyBorder="1" applyAlignment="1">
      <alignment horizontal="center" vertical="center" wrapText="1"/>
    </xf>
    <xf numFmtId="0" fontId="3" fillId="5" borderId="6" xfId="0" applyFont="1" applyFill="1" applyBorder="1" applyAlignment="1">
      <alignment horizontal="center" vertical="center"/>
    </xf>
    <xf numFmtId="2" fontId="3" fillId="0" borderId="6" xfId="1" applyNumberFormat="1" applyFont="1" applyBorder="1" applyAlignment="1">
      <alignment horizontal="center" vertical="center" wrapText="1"/>
    </xf>
    <xf numFmtId="166" fontId="3" fillId="0" borderId="2" xfId="0" applyNumberFormat="1" applyFont="1" applyFill="1" applyBorder="1" applyAlignment="1">
      <alignment horizontal="center" vertical="center" wrapText="1"/>
    </xf>
    <xf numFmtId="0" fontId="3" fillId="0" borderId="9" xfId="0" applyFont="1" applyFill="1" applyBorder="1" applyAlignment="1">
      <alignment vertical="center"/>
    </xf>
    <xf numFmtId="0" fontId="15" fillId="0" borderId="12" xfId="0" applyFont="1" applyBorder="1" applyAlignment="1">
      <alignment horizontal="center" vertical="center" wrapText="1"/>
    </xf>
    <xf numFmtId="0" fontId="15" fillId="0" borderId="12" xfId="0" applyFont="1" applyFill="1" applyBorder="1" applyAlignment="1">
      <alignment horizontal="center" vertical="center" wrapText="1"/>
    </xf>
    <xf numFmtId="0" fontId="15" fillId="0" borderId="6" xfId="6" applyFont="1" applyFill="1" applyBorder="1" applyAlignment="1">
      <alignment horizontal="center" vertical="center" wrapText="1"/>
    </xf>
    <xf numFmtId="0" fontId="3" fillId="0" borderId="10" xfId="3" applyFont="1" applyFill="1" applyBorder="1" applyAlignment="1">
      <alignment vertical="center" wrapText="1" shrinkToFit="1"/>
    </xf>
    <xf numFmtId="0" fontId="3" fillId="5" borderId="2" xfId="0" applyNumberFormat="1" applyFont="1" applyFill="1" applyBorder="1" applyAlignment="1">
      <alignment horizontal="center" vertical="center"/>
    </xf>
    <xf numFmtId="4" fontId="15" fillId="0" borderId="14" xfId="1" applyNumberFormat="1" applyFont="1" applyFill="1" applyBorder="1" applyAlignment="1">
      <alignment horizontal="center" vertical="center" wrapText="1"/>
    </xf>
    <xf numFmtId="49" fontId="3" fillId="5" borderId="7" xfId="0" applyNumberFormat="1" applyFont="1" applyFill="1" applyBorder="1" applyAlignment="1">
      <alignment horizontal="center" vertical="center"/>
    </xf>
    <xf numFmtId="49" fontId="3" fillId="5" borderId="10" xfId="0" applyNumberFormat="1" applyFont="1" applyFill="1" applyBorder="1" applyAlignment="1">
      <alignment horizontal="center" vertical="center"/>
    </xf>
    <xf numFmtId="0" fontId="15" fillId="0" borderId="10" xfId="6" applyFont="1" applyFill="1" applyBorder="1" applyAlignment="1">
      <alignment horizontal="center" vertical="center" wrapText="1"/>
    </xf>
    <xf numFmtId="0" fontId="3" fillId="5" borderId="10" xfId="0" applyFont="1" applyFill="1" applyBorder="1" applyAlignment="1">
      <alignment horizontal="center" vertical="center" wrapText="1"/>
    </xf>
    <xf numFmtId="0" fontId="3" fillId="5" borderId="7" xfId="0" applyNumberFormat="1" applyFont="1" applyFill="1" applyBorder="1" applyAlignment="1">
      <alignment horizontal="center" vertical="center"/>
    </xf>
    <xf numFmtId="0" fontId="3" fillId="5" borderId="10" xfId="0" applyFont="1" applyFill="1" applyBorder="1" applyAlignment="1">
      <alignment horizontal="center" vertical="center"/>
    </xf>
    <xf numFmtId="0" fontId="3" fillId="0" borderId="6" xfId="0" applyFont="1" applyBorder="1" applyAlignment="1">
      <alignment horizontal="left" wrapText="1"/>
    </xf>
    <xf numFmtId="0" fontId="3" fillId="0" borderId="0" xfId="0" applyFont="1" applyBorder="1" applyAlignment="1">
      <alignment vertical="center"/>
    </xf>
    <xf numFmtId="0" fontId="6" fillId="0" borderId="2" xfId="0" applyFont="1" applyFill="1" applyBorder="1" applyAlignment="1">
      <alignment horizontal="center" vertical="center"/>
    </xf>
    <xf numFmtId="49" fontId="3" fillId="0" borderId="6" xfId="0" applyNumberFormat="1" applyFont="1" applyFill="1" applyBorder="1" applyAlignment="1">
      <alignment horizontal="center" vertical="center"/>
    </xf>
    <xf numFmtId="0" fontId="3" fillId="0" borderId="10" xfId="3" applyFont="1" applyFill="1" applyBorder="1" applyAlignment="1">
      <alignment horizontal="center" vertical="center" wrapText="1" shrinkToFit="1"/>
    </xf>
    <xf numFmtId="0" fontId="3" fillId="0" borderId="10" xfId="0" applyFont="1" applyFill="1" applyBorder="1" applyAlignment="1">
      <alignment horizontal="center" vertical="center"/>
    </xf>
    <xf numFmtId="0" fontId="3" fillId="0" borderId="0" xfId="0" applyFont="1" applyAlignment="1">
      <alignment horizontal="center" vertical="center"/>
    </xf>
    <xf numFmtId="0" fontId="3" fillId="0" borderId="0" xfId="0" applyFont="1" applyFill="1" applyBorder="1" applyAlignment="1">
      <alignment horizontal="center" vertical="center"/>
    </xf>
    <xf numFmtId="0" fontId="3" fillId="0" borderId="0" xfId="0" applyFont="1" applyAlignment="1">
      <alignment horizontal="center" vertical="center"/>
    </xf>
    <xf numFmtId="0" fontId="3" fillId="0" borderId="10" xfId="3" applyFont="1" applyFill="1" applyBorder="1" applyAlignment="1">
      <alignment horizontal="center" vertical="center" wrapText="1" shrinkToFit="1"/>
    </xf>
    <xf numFmtId="49" fontId="3" fillId="0" borderId="10" xfId="0" applyNumberFormat="1" applyFont="1" applyFill="1" applyBorder="1" applyAlignment="1">
      <alignment horizontal="center" vertical="center"/>
    </xf>
    <xf numFmtId="49" fontId="3" fillId="0" borderId="6" xfId="0" applyNumberFormat="1" applyFont="1" applyFill="1" applyBorder="1" applyAlignment="1">
      <alignment horizontal="center" vertical="center"/>
    </xf>
    <xf numFmtId="49" fontId="21" fillId="0" borderId="6" xfId="0" applyNumberFormat="1" applyFont="1" applyFill="1" applyBorder="1" applyAlignment="1">
      <alignment horizontal="center" vertical="center"/>
    </xf>
    <xf numFmtId="49" fontId="21" fillId="0" borderId="6" xfId="0" applyNumberFormat="1" applyFont="1" applyFill="1" applyBorder="1" applyAlignment="1">
      <alignment horizontal="center" vertical="center" wrapText="1"/>
    </xf>
    <xf numFmtId="0" fontId="3" fillId="5" borderId="0" xfId="0" applyFont="1" applyFill="1" applyBorder="1" applyAlignment="1">
      <alignment vertical="center"/>
    </xf>
    <xf numFmtId="0" fontId="3" fillId="5" borderId="6" xfId="0" applyFont="1" applyFill="1" applyBorder="1" applyAlignment="1">
      <alignment horizontal="center" vertical="center"/>
    </xf>
    <xf numFmtId="0" fontId="3" fillId="0" borderId="0" xfId="0" applyFont="1" applyFill="1" applyBorder="1" applyAlignment="1">
      <alignment vertical="center"/>
    </xf>
    <xf numFmtId="0" fontId="3" fillId="0" borderId="6" xfId="0" applyFont="1" applyFill="1" applyBorder="1" applyAlignment="1">
      <alignment horizontal="center" vertical="center"/>
    </xf>
    <xf numFmtId="49" fontId="3" fillId="0" borderId="10" xfId="0" applyNumberFormat="1" applyFont="1" applyFill="1" applyBorder="1" applyAlignment="1">
      <alignment horizontal="center" vertical="center"/>
    </xf>
    <xf numFmtId="49" fontId="3" fillId="0" borderId="6" xfId="1" applyNumberFormat="1" applyFont="1" applyFill="1" applyBorder="1" applyAlignment="1">
      <alignment horizontal="center" vertical="center"/>
    </xf>
    <xf numFmtId="0" fontId="3" fillId="0" borderId="6" xfId="0" applyFont="1" applyBorder="1" applyAlignment="1">
      <alignment horizontal="center" vertical="center"/>
    </xf>
    <xf numFmtId="0" fontId="15" fillId="0" borderId="9" xfId="0" applyFont="1" applyFill="1" applyBorder="1" applyAlignment="1">
      <alignment horizontal="center" vertical="center" wrapText="1"/>
    </xf>
    <xf numFmtId="0" fontId="3" fillId="0" borderId="6" xfId="0" applyFont="1" applyBorder="1" applyAlignment="1">
      <alignment horizontal="center" vertical="center"/>
    </xf>
    <xf numFmtId="49" fontId="3" fillId="0" borderId="6" xfId="1" applyNumberFormat="1" applyFont="1" applyFill="1" applyBorder="1" applyAlignment="1">
      <alignment horizontal="center" vertical="center"/>
    </xf>
    <xf numFmtId="49" fontId="6" fillId="0" borderId="6" xfId="0" applyNumberFormat="1" applyFont="1" applyBorder="1" applyAlignment="1">
      <alignment horizontal="center" vertical="center" wrapText="1"/>
    </xf>
    <xf numFmtId="0" fontId="3" fillId="0" borderId="2" xfId="0" applyFont="1" applyBorder="1" applyAlignment="1">
      <alignment horizontal="center" vertical="center"/>
    </xf>
    <xf numFmtId="0" fontId="3" fillId="0" borderId="10" xfId="6" applyFont="1" applyBorder="1" applyAlignment="1">
      <alignment horizontal="center" vertical="center" wrapText="1"/>
    </xf>
    <xf numFmtId="49" fontId="22" fillId="0" borderId="0" xfId="0" applyNumberFormat="1" applyFont="1" applyBorder="1" applyAlignment="1">
      <alignment vertical="center" wrapText="1"/>
    </xf>
    <xf numFmtId="49" fontId="6" fillId="0" borderId="6" xfId="0" applyNumberFormat="1" applyFont="1" applyBorder="1" applyAlignment="1">
      <alignment horizontal="center" vertical="center" wrapText="1"/>
    </xf>
    <xf numFmtId="49" fontId="3" fillId="0" borderId="6" xfId="1" applyNumberFormat="1" applyFont="1" applyFill="1" applyBorder="1" applyAlignment="1">
      <alignment horizontal="center" vertical="center"/>
    </xf>
    <xf numFmtId="0" fontId="3" fillId="0" borderId="6" xfId="0" applyFont="1" applyBorder="1" applyAlignment="1">
      <alignment horizontal="center" vertical="center"/>
    </xf>
    <xf numFmtId="0" fontId="3" fillId="0" borderId="6" xfId="1" applyFont="1" applyBorder="1" applyAlignment="1">
      <alignment horizontal="center" vertical="center"/>
    </xf>
    <xf numFmtId="49" fontId="3" fillId="0" borderId="10" xfId="1" applyNumberFormat="1" applyFont="1" applyBorder="1" applyAlignment="1">
      <alignment horizontal="center" vertical="center"/>
    </xf>
    <xf numFmtId="49" fontId="3" fillId="0" borderId="6" xfId="1" applyNumberFormat="1" applyFont="1" applyBorder="1" applyAlignment="1">
      <alignment horizontal="center" vertical="center"/>
    </xf>
    <xf numFmtId="2" fontId="3" fillId="0" borderId="6" xfId="6" applyNumberFormat="1" applyFont="1" applyBorder="1" applyAlignment="1">
      <alignment horizontal="center" vertical="center" wrapText="1"/>
    </xf>
    <xf numFmtId="0" fontId="3" fillId="0" borderId="6" xfId="6" applyFont="1" applyBorder="1" applyAlignment="1">
      <alignment horizontal="center" vertical="center" wrapText="1"/>
    </xf>
    <xf numFmtId="0" fontId="3" fillId="0" borderId="6" xfId="9" applyFont="1" applyFill="1" applyBorder="1" applyAlignment="1">
      <alignment horizontal="left" vertical="center" wrapText="1" shrinkToFit="1"/>
    </xf>
    <xf numFmtId="166" fontId="3" fillId="0" borderId="2" xfId="0" applyNumberFormat="1" applyFont="1" applyBorder="1" applyAlignment="1">
      <alignment horizontal="center" vertical="center" wrapText="1"/>
    </xf>
    <xf numFmtId="0" fontId="23" fillId="0" borderId="6" xfId="0" applyFont="1" applyBorder="1" applyAlignment="1">
      <alignment horizontal="center" vertical="center" wrapText="1"/>
    </xf>
    <xf numFmtId="0" fontId="23" fillId="0" borderId="6" xfId="3" applyFont="1" applyFill="1" applyBorder="1" applyAlignment="1">
      <alignment horizontal="center" vertical="center" wrapText="1" shrinkToFit="1"/>
    </xf>
    <xf numFmtId="0" fontId="23" fillId="0" borderId="6" xfId="0" applyFont="1" applyBorder="1" applyAlignment="1">
      <alignment horizontal="center" vertical="center"/>
    </xf>
    <xf numFmtId="3" fontId="23" fillId="0" borderId="2" xfId="0" applyNumberFormat="1" applyFont="1" applyBorder="1" applyAlignment="1">
      <alignment horizontal="center" vertical="center"/>
    </xf>
    <xf numFmtId="4" fontId="23" fillId="0" borderId="6" xfId="0" applyNumberFormat="1" applyFont="1" applyBorder="1" applyAlignment="1">
      <alignment horizontal="center" vertical="center"/>
    </xf>
    <xf numFmtId="49" fontId="23" fillId="0" borderId="6" xfId="0" applyNumberFormat="1" applyFont="1" applyBorder="1" applyAlignment="1">
      <alignment horizontal="center" vertical="center"/>
    </xf>
    <xf numFmtId="0" fontId="19" fillId="0" borderId="6" xfId="0" applyFont="1" applyBorder="1" applyAlignment="1">
      <alignment horizontal="center" vertical="center" wrapText="1"/>
    </xf>
    <xf numFmtId="0" fontId="19" fillId="0" borderId="6" xfId="3" applyFont="1" applyFill="1" applyBorder="1" applyAlignment="1">
      <alignment horizontal="center" vertical="center" wrapText="1" shrinkToFit="1"/>
    </xf>
    <xf numFmtId="0" fontId="19" fillId="0" borderId="6" xfId="0" applyFont="1" applyBorder="1" applyAlignment="1">
      <alignment horizontal="center" vertical="center"/>
    </xf>
    <xf numFmtId="3" fontId="19" fillId="0" borderId="2" xfId="0" applyNumberFormat="1" applyFont="1" applyBorder="1" applyAlignment="1">
      <alignment horizontal="center" vertical="center"/>
    </xf>
    <xf numFmtId="49" fontId="6" fillId="0" borderId="6" xfId="0" applyNumberFormat="1" applyFont="1" applyBorder="1" applyAlignment="1">
      <alignment horizontal="center" vertical="center" wrapText="1"/>
    </xf>
    <xf numFmtId="0" fontId="3" fillId="0" borderId="6" xfId="0" applyFont="1" applyBorder="1" applyAlignment="1">
      <alignment horizontal="center" vertical="center"/>
    </xf>
    <xf numFmtId="49" fontId="3" fillId="0" borderId="6" xfId="1" applyNumberFormat="1" applyFont="1" applyFill="1" applyBorder="1" applyAlignment="1">
      <alignment horizontal="center" vertical="center"/>
    </xf>
    <xf numFmtId="49" fontId="3" fillId="0" borderId="7" xfId="0" applyNumberFormat="1" applyFont="1" applyBorder="1" applyAlignment="1">
      <alignment horizontal="center" vertical="center" wrapText="1"/>
    </xf>
    <xf numFmtId="0" fontId="3" fillId="0" borderId="6" xfId="0" applyFont="1" applyBorder="1" applyAlignment="1">
      <alignment horizontal="center" vertical="center"/>
    </xf>
    <xf numFmtId="0" fontId="15" fillId="0" borderId="6" xfId="0" applyFont="1" applyBorder="1" applyAlignment="1">
      <alignment horizontal="center" vertical="center"/>
    </xf>
    <xf numFmtId="49" fontId="3" fillId="0" borderId="10" xfId="0" applyNumberFormat="1" applyFont="1" applyFill="1" applyBorder="1" applyAlignment="1">
      <alignment horizontal="center" vertical="center"/>
    </xf>
    <xf numFmtId="0" fontId="3" fillId="0" borderId="6" xfId="1" applyFont="1" applyFill="1" applyBorder="1" applyAlignment="1">
      <alignment horizontal="center" vertical="center" wrapText="1"/>
    </xf>
    <xf numFmtId="0" fontId="3" fillId="0" borderId="0" xfId="1" applyFont="1" applyFill="1" applyBorder="1" applyAlignment="1">
      <alignment vertical="center" wrapText="1"/>
    </xf>
    <xf numFmtId="0" fontId="3" fillId="0" borderId="6" xfId="0" applyFont="1" applyBorder="1" applyAlignment="1">
      <alignment horizontal="center" vertical="center"/>
    </xf>
    <xf numFmtId="4" fontId="3" fillId="0" borderId="10" xfId="0" applyNumberFormat="1" applyFont="1" applyFill="1" applyBorder="1" applyAlignment="1">
      <alignment horizontal="center" vertical="center"/>
    </xf>
    <xf numFmtId="49" fontId="3" fillId="0" borderId="7" xfId="0" applyNumberFormat="1" applyFont="1" applyBorder="1" applyAlignment="1">
      <alignment horizontal="center" vertical="center" wrapText="1"/>
    </xf>
    <xf numFmtId="0" fontId="3" fillId="0" borderId="6" xfId="0" applyFont="1" applyBorder="1" applyAlignment="1">
      <alignment horizontal="center" vertical="center"/>
    </xf>
    <xf numFmtId="0" fontId="15" fillId="0" borderId="6" xfId="0" applyFont="1" applyBorder="1" applyAlignment="1">
      <alignment horizontal="center" vertical="center"/>
    </xf>
    <xf numFmtId="0" fontId="3" fillId="0" borderId="6" xfId="0" applyFont="1" applyFill="1" applyBorder="1" applyAlignment="1">
      <alignment horizontal="center" vertical="center"/>
    </xf>
    <xf numFmtId="0" fontId="6" fillId="0" borderId="2" xfId="0" applyFont="1" applyBorder="1" applyAlignment="1">
      <alignment horizontal="center" vertical="center"/>
    </xf>
    <xf numFmtId="0" fontId="15" fillId="0" borderId="0" xfId="0" applyFont="1" applyBorder="1" applyAlignment="1">
      <alignment horizontal="center" vertical="center" wrapText="1"/>
    </xf>
    <xf numFmtId="0" fontId="3" fillId="0" borderId="6" xfId="0" applyFont="1" applyBorder="1" applyAlignment="1">
      <alignment horizontal="center" vertical="center"/>
    </xf>
    <xf numFmtId="0" fontId="6" fillId="0" borderId="10" xfId="0" applyFont="1" applyBorder="1" applyAlignment="1">
      <alignment horizontal="center" vertical="center"/>
    </xf>
    <xf numFmtId="0" fontId="15" fillId="0" borderId="10" xfId="0" applyFont="1" applyBorder="1" applyAlignment="1">
      <alignment horizontal="center" vertical="center" wrapText="1"/>
    </xf>
    <xf numFmtId="49" fontId="3" fillId="0" borderId="6" xfId="1" applyNumberFormat="1" applyFont="1" applyBorder="1" applyAlignment="1">
      <alignment horizontal="center" vertical="center"/>
    </xf>
    <xf numFmtId="0" fontId="8" fillId="0" borderId="6" xfId="0" applyFont="1" applyBorder="1" applyAlignment="1">
      <alignment horizontal="center" vertical="center" wrapText="1"/>
    </xf>
    <xf numFmtId="0" fontId="15" fillId="0" borderId="6" xfId="0" applyFont="1" applyFill="1" applyBorder="1" applyAlignment="1">
      <alignment horizontal="center" vertical="center"/>
    </xf>
    <xf numFmtId="0" fontId="3" fillId="0" borderId="6" xfId="1" applyFont="1" applyBorder="1" applyAlignment="1">
      <alignment horizontal="center" vertical="center" wrapText="1"/>
    </xf>
    <xf numFmtId="0" fontId="3" fillId="0" borderId="5" xfId="0" applyFont="1" applyBorder="1" applyAlignment="1">
      <alignment horizontal="center" vertical="center" wrapText="1"/>
    </xf>
    <xf numFmtId="49" fontId="3" fillId="0" borderId="6" xfId="0" applyNumberFormat="1" applyFont="1" applyFill="1" applyBorder="1" applyAlignment="1">
      <alignment horizontal="center" vertical="center"/>
    </xf>
    <xf numFmtId="0" fontId="3" fillId="0" borderId="6" xfId="0" applyFont="1" applyBorder="1" applyAlignment="1">
      <alignment horizontal="center" vertical="center"/>
    </xf>
    <xf numFmtId="0" fontId="3" fillId="0" borderId="0" xfId="0" applyFont="1" applyAlignment="1">
      <alignment horizontal="center" vertical="center"/>
    </xf>
    <xf numFmtId="49" fontId="6" fillId="0" borderId="14" xfId="0" applyNumberFormat="1" applyFont="1" applyBorder="1" applyAlignment="1">
      <alignment horizontal="center" vertical="center" wrapText="1"/>
    </xf>
    <xf numFmtId="49" fontId="21" fillId="0" borderId="7" xfId="0" applyNumberFormat="1" applyFont="1" applyFill="1" applyBorder="1" applyAlignment="1">
      <alignment horizontal="center" vertical="center"/>
    </xf>
    <xf numFmtId="49" fontId="3" fillId="0" borderId="6" xfId="1" applyNumberFormat="1" applyFont="1" applyFill="1" applyBorder="1" applyAlignment="1">
      <alignment horizontal="center" vertical="center"/>
    </xf>
    <xf numFmtId="49" fontId="3" fillId="0" borderId="7" xfId="0" applyNumberFormat="1" applyFont="1" applyFill="1" applyBorder="1" applyAlignment="1">
      <alignment horizontal="center" vertical="center"/>
    </xf>
    <xf numFmtId="0" fontId="3" fillId="0" borderId="0" xfId="0" applyFont="1" applyAlignment="1">
      <alignment horizontal="center" vertical="center"/>
    </xf>
    <xf numFmtId="0" fontId="3" fillId="0" borderId="14" xfId="1" applyFont="1" applyFill="1" applyBorder="1" applyAlignment="1">
      <alignment horizontal="center" vertical="center" wrapText="1"/>
    </xf>
    <xf numFmtId="0" fontId="6" fillId="0" borderId="14" xfId="0" applyFont="1" applyFill="1" applyBorder="1" applyAlignment="1">
      <alignment horizontal="center" vertical="center"/>
    </xf>
    <xf numFmtId="0" fontId="6" fillId="0" borderId="15" xfId="0" applyFont="1" applyFill="1" applyBorder="1" applyAlignment="1">
      <alignment horizontal="center" vertical="center"/>
    </xf>
    <xf numFmtId="49" fontId="3" fillId="0" borderId="10" xfId="0" applyNumberFormat="1" applyFont="1" applyFill="1" applyBorder="1" applyAlignment="1">
      <alignment horizontal="center" vertical="center"/>
    </xf>
    <xf numFmtId="49" fontId="3" fillId="0" borderId="14" xfId="0" applyNumberFormat="1" applyFont="1" applyFill="1" applyBorder="1" applyAlignment="1">
      <alignment horizontal="center" vertical="center"/>
    </xf>
    <xf numFmtId="0" fontId="3" fillId="0" borderId="10"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 xfId="0" applyFont="1" applyFill="1" applyBorder="1" applyAlignment="1">
      <alignment horizontal="center" vertical="center"/>
    </xf>
    <xf numFmtId="49" fontId="3" fillId="0" borderId="6" xfId="0" applyNumberFormat="1" applyFont="1" applyFill="1" applyBorder="1" applyAlignment="1">
      <alignment horizontal="center" vertical="center"/>
    </xf>
    <xf numFmtId="0" fontId="3" fillId="0" borderId="5" xfId="0" applyFont="1" applyBorder="1" applyAlignment="1">
      <alignment horizontal="center" vertical="center"/>
    </xf>
    <xf numFmtId="49" fontId="3" fillId="0" borderId="6" xfId="6" applyNumberFormat="1" applyFont="1" applyBorder="1" applyAlignment="1">
      <alignment horizontal="center" vertical="center" wrapText="1"/>
    </xf>
    <xf numFmtId="49" fontId="3" fillId="0" borderId="14" xfId="0" applyNumberFormat="1" applyFont="1" applyBorder="1" applyAlignment="1">
      <alignment horizontal="center" vertical="center" wrapText="1"/>
    </xf>
    <xf numFmtId="49" fontId="3" fillId="5" borderId="2" xfId="0" applyNumberFormat="1" applyFont="1" applyFill="1" applyBorder="1" applyAlignment="1">
      <alignment horizontal="center" vertical="center"/>
    </xf>
    <xf numFmtId="49" fontId="3" fillId="5" borderId="4" xfId="0" applyNumberFormat="1" applyFont="1" applyFill="1" applyBorder="1" applyAlignment="1">
      <alignment horizontal="center" vertical="center"/>
    </xf>
    <xf numFmtId="49" fontId="3" fillId="5" borderId="5" xfId="0" applyNumberFormat="1" applyFont="1" applyFill="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6" fillId="0" borderId="10" xfId="0" applyFont="1" applyFill="1" applyBorder="1" applyAlignment="1">
      <alignment horizontal="center" vertical="center"/>
    </xf>
    <xf numFmtId="0" fontId="6" fillId="0" borderId="14" xfId="0" applyFont="1" applyFill="1" applyBorder="1" applyAlignment="1">
      <alignment horizontal="center" vertical="center"/>
    </xf>
    <xf numFmtId="0" fontId="3" fillId="0" borderId="10" xfId="1" applyFont="1" applyFill="1" applyBorder="1" applyAlignment="1">
      <alignment horizontal="center" vertical="center" wrapText="1"/>
    </xf>
    <xf numFmtId="0" fontId="3" fillId="0" borderId="14" xfId="1" applyFont="1" applyFill="1" applyBorder="1" applyAlignment="1">
      <alignment horizontal="center" vertical="center" wrapText="1"/>
    </xf>
    <xf numFmtId="49" fontId="3" fillId="0" borderId="7" xfId="0" applyNumberFormat="1" applyFont="1" applyBorder="1" applyAlignment="1">
      <alignment horizontal="center" vertical="center" wrapText="1"/>
    </xf>
    <xf numFmtId="49" fontId="3" fillId="0" borderId="3" xfId="0" applyNumberFormat="1" applyFont="1" applyBorder="1" applyAlignment="1">
      <alignment horizontal="center" vertical="center" wrapText="1"/>
    </xf>
    <xf numFmtId="49" fontId="3" fillId="0" borderId="12" xfId="0" applyNumberFormat="1" applyFont="1" applyBorder="1" applyAlignment="1">
      <alignment horizontal="center" vertical="center" wrapText="1"/>
    </xf>
    <xf numFmtId="49" fontId="3" fillId="0" borderId="9" xfId="0" applyNumberFormat="1" applyFont="1" applyBorder="1" applyAlignment="1">
      <alignment horizontal="center" vertical="center" wrapText="1"/>
    </xf>
    <xf numFmtId="49" fontId="3" fillId="0" borderId="0" xfId="0" applyNumberFormat="1" applyFont="1" applyAlignment="1">
      <alignment horizontal="center" vertical="center" wrapText="1"/>
    </xf>
    <xf numFmtId="49" fontId="3" fillId="0" borderId="16" xfId="0" applyNumberFormat="1" applyFont="1" applyBorder="1" applyAlignment="1">
      <alignment horizontal="center" vertical="center" wrapText="1"/>
    </xf>
    <xf numFmtId="49" fontId="3" fillId="0" borderId="8"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49" fontId="6" fillId="0" borderId="6" xfId="0" applyNumberFormat="1" applyFont="1" applyBorder="1" applyAlignment="1">
      <alignment horizontal="center" vertical="center" wrapText="1"/>
    </xf>
    <xf numFmtId="49" fontId="6" fillId="5" borderId="2" xfId="0" applyNumberFormat="1" applyFont="1" applyFill="1" applyBorder="1" applyAlignment="1">
      <alignment horizontal="center" vertical="center" wrapText="1"/>
    </xf>
    <xf numFmtId="49" fontId="6" fillId="5" borderId="4" xfId="0" applyNumberFormat="1" applyFont="1" applyFill="1" applyBorder="1" applyAlignment="1">
      <alignment horizontal="center" vertical="center" wrapText="1"/>
    </xf>
    <xf numFmtId="49" fontId="6" fillId="5" borderId="5" xfId="0" applyNumberFormat="1" applyFont="1" applyFill="1" applyBorder="1" applyAlignment="1">
      <alignment horizontal="center" vertical="center" wrapText="1"/>
    </xf>
    <xf numFmtId="49" fontId="3" fillId="0" borderId="7" xfId="1" applyNumberFormat="1" applyFont="1" applyFill="1" applyBorder="1" applyAlignment="1">
      <alignment horizontal="center" vertical="center"/>
    </xf>
    <xf numFmtId="49" fontId="3" fillId="0" borderId="8" xfId="1" applyNumberFormat="1"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49" fontId="3" fillId="0" borderId="6" xfId="1" applyNumberFormat="1" applyFont="1" applyFill="1" applyBorder="1" applyAlignment="1">
      <alignment horizontal="center" vertical="center"/>
    </xf>
    <xf numFmtId="0" fontId="3" fillId="0" borderId="2" xfId="1" applyFont="1" applyFill="1" applyBorder="1" applyAlignment="1">
      <alignment horizontal="center" vertical="center" wrapText="1"/>
    </xf>
    <xf numFmtId="0" fontId="3" fillId="0" borderId="4" xfId="1" applyFont="1" applyFill="1" applyBorder="1" applyAlignment="1">
      <alignment horizontal="center" vertical="center" wrapText="1"/>
    </xf>
    <xf numFmtId="0" fontId="3" fillId="0" borderId="5" xfId="1" applyFont="1" applyFill="1" applyBorder="1" applyAlignment="1">
      <alignment horizontal="center" vertical="center" wrapText="1"/>
    </xf>
    <xf numFmtId="0" fontId="15" fillId="0" borderId="6" xfId="0" applyFont="1" applyBorder="1" applyAlignment="1">
      <alignment horizontal="center" vertical="center"/>
    </xf>
    <xf numFmtId="0" fontId="3" fillId="0" borderId="6" xfId="0" applyFont="1" applyFill="1" applyBorder="1" applyAlignment="1">
      <alignment horizontal="center" vertical="center"/>
    </xf>
    <xf numFmtId="49" fontId="3" fillId="0" borderId="6" xfId="0" applyNumberFormat="1" applyFont="1" applyFill="1" applyBorder="1" applyAlignment="1">
      <alignment horizontal="center" vertical="center"/>
    </xf>
    <xf numFmtId="49" fontId="3" fillId="0" borderId="10" xfId="1" applyNumberFormat="1" applyFont="1" applyFill="1" applyBorder="1" applyAlignment="1">
      <alignment horizontal="center" vertical="center" wrapText="1"/>
    </xf>
    <xf numFmtId="49" fontId="3" fillId="0" borderId="14" xfId="1" applyNumberFormat="1" applyFont="1" applyFill="1" applyBorder="1" applyAlignment="1">
      <alignment horizontal="center" vertical="center" wrapText="1"/>
    </xf>
    <xf numFmtId="0" fontId="3" fillId="0" borderId="10" xfId="3" applyFont="1" applyFill="1" applyBorder="1" applyAlignment="1">
      <alignment horizontal="center" vertical="center" wrapText="1" shrinkToFit="1"/>
    </xf>
    <xf numFmtId="0" fontId="3" fillId="0" borderId="14" xfId="3" applyFont="1" applyFill="1" applyBorder="1" applyAlignment="1">
      <alignment horizontal="center" vertical="center" wrapText="1" shrinkToFit="1"/>
    </xf>
    <xf numFmtId="49" fontId="3" fillId="0" borderId="10" xfId="0" applyNumberFormat="1" applyFont="1" applyFill="1" applyBorder="1" applyAlignment="1">
      <alignment horizontal="center" vertical="center"/>
    </xf>
    <xf numFmtId="49" fontId="3" fillId="0" borderId="14" xfId="0" applyNumberFormat="1" applyFont="1" applyFill="1" applyBorder="1" applyAlignment="1">
      <alignment horizontal="center" vertical="center"/>
    </xf>
    <xf numFmtId="0" fontId="3" fillId="0" borderId="10" xfId="0" applyFont="1" applyFill="1" applyBorder="1" applyAlignment="1">
      <alignment horizontal="center" vertical="center"/>
    </xf>
    <xf numFmtId="0" fontId="3" fillId="0" borderId="14" xfId="0" applyFont="1" applyFill="1" applyBorder="1" applyAlignment="1">
      <alignment horizontal="center" vertical="center"/>
    </xf>
    <xf numFmtId="2" fontId="3" fillId="5" borderId="10" xfId="6" applyNumberFormat="1" applyFont="1" applyFill="1" applyBorder="1" applyAlignment="1">
      <alignment horizontal="center" vertical="center" wrapText="1"/>
    </xf>
    <xf numFmtId="0" fontId="20" fillId="5" borderId="14" xfId="0" applyFont="1" applyFill="1" applyBorder="1" applyAlignment="1">
      <alignment horizontal="center" vertical="center"/>
    </xf>
    <xf numFmtId="0" fontId="3" fillId="5" borderId="10" xfId="6" applyFont="1" applyFill="1" applyBorder="1" applyAlignment="1">
      <alignment horizontal="center" vertical="center" wrapText="1"/>
    </xf>
    <xf numFmtId="0" fontId="3" fillId="0" borderId="10" xfId="6" applyFont="1" applyFill="1" applyBorder="1" applyAlignment="1">
      <alignment horizontal="center" vertical="center" wrapText="1"/>
    </xf>
    <xf numFmtId="0" fontId="3" fillId="0" borderId="14" xfId="6" applyFont="1" applyFill="1" applyBorder="1" applyAlignment="1">
      <alignment horizontal="center" vertical="center" wrapText="1"/>
    </xf>
    <xf numFmtId="0" fontId="3" fillId="0" borderId="0" xfId="1" applyFont="1" applyAlignment="1">
      <alignment horizontal="left"/>
    </xf>
    <xf numFmtId="0" fontId="18" fillId="0" borderId="0" xfId="1" applyFont="1" applyBorder="1" applyAlignment="1">
      <alignment horizontal="center" vertical="center" wrapText="1"/>
    </xf>
    <xf numFmtId="0" fontId="17" fillId="0" borderId="0" xfId="0" applyFont="1" applyAlignment="1"/>
    <xf numFmtId="0" fontId="15" fillId="0" borderId="0" xfId="1" applyFont="1" applyAlignment="1">
      <alignment horizontal="center" vertical="center" wrapText="1"/>
    </xf>
    <xf numFmtId="0" fontId="15" fillId="0" borderId="0" xfId="1" applyFont="1" applyAlignment="1">
      <alignment horizontal="center" vertical="center"/>
    </xf>
    <xf numFmtId="0" fontId="6" fillId="0" borderId="10"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xf>
    <xf numFmtId="49" fontId="3" fillId="0" borderId="7" xfId="1" applyNumberFormat="1" applyFont="1" applyFill="1" applyBorder="1" applyAlignment="1">
      <alignment horizontal="center" vertical="center" textRotation="90" wrapText="1"/>
    </xf>
    <xf numFmtId="49" fontId="3" fillId="0" borderId="9" xfId="1" applyNumberFormat="1" applyFont="1" applyFill="1" applyBorder="1" applyAlignment="1">
      <alignment horizontal="center" vertical="center" textRotation="90" wrapText="1"/>
    </xf>
    <xf numFmtId="49" fontId="3" fillId="0" borderId="8" xfId="1" applyNumberFormat="1" applyFont="1" applyFill="1" applyBorder="1" applyAlignment="1">
      <alignment horizontal="center" vertical="center" textRotation="90" wrapText="1"/>
    </xf>
    <xf numFmtId="0" fontId="3" fillId="0" borderId="7" xfId="1" applyFont="1" applyFill="1" applyBorder="1" applyAlignment="1">
      <alignment horizontal="center" vertical="center" wrapText="1"/>
    </xf>
    <xf numFmtId="0" fontId="3" fillId="0" borderId="8" xfId="1" applyFont="1" applyFill="1" applyBorder="1" applyAlignment="1">
      <alignment horizontal="center" vertical="center" wrapText="1"/>
    </xf>
    <xf numFmtId="49" fontId="3" fillId="0" borderId="7" xfId="1" applyNumberFormat="1" applyFont="1" applyFill="1" applyBorder="1" applyAlignment="1">
      <alignment horizontal="center" vertical="center" wrapText="1"/>
    </xf>
    <xf numFmtId="49" fontId="3" fillId="0" borderId="3" xfId="1" applyNumberFormat="1" applyFont="1" applyFill="1" applyBorder="1" applyAlignment="1">
      <alignment horizontal="center" vertical="center" wrapText="1"/>
    </xf>
    <xf numFmtId="49" fontId="3" fillId="0" borderId="12" xfId="1" applyNumberFormat="1" applyFont="1" applyFill="1" applyBorder="1" applyAlignment="1">
      <alignment horizontal="center" vertical="center" wrapText="1"/>
    </xf>
    <xf numFmtId="49" fontId="3" fillId="0" borderId="8" xfId="1" applyNumberFormat="1" applyFont="1" applyFill="1" applyBorder="1" applyAlignment="1">
      <alignment horizontal="center" vertical="center" wrapText="1"/>
    </xf>
    <xf numFmtId="49" fontId="3" fillId="0" borderId="11" xfId="1" applyNumberFormat="1" applyFont="1" applyFill="1" applyBorder="1" applyAlignment="1">
      <alignment horizontal="center" vertical="center" wrapText="1"/>
    </xf>
    <xf numFmtId="49" fontId="3" fillId="0" borderId="13" xfId="1" applyNumberFormat="1" applyFont="1" applyFill="1" applyBorder="1" applyAlignment="1">
      <alignment horizontal="center" vertical="center" wrapText="1"/>
    </xf>
    <xf numFmtId="0" fontId="11" fillId="0" borderId="0" xfId="0" applyFont="1" applyFill="1" applyAlignment="1">
      <alignment horizontal="left"/>
    </xf>
    <xf numFmtId="0" fontId="11" fillId="0" borderId="0" xfId="0" applyFont="1" applyAlignment="1">
      <alignment horizontal="left"/>
    </xf>
    <xf numFmtId="0" fontId="11" fillId="0" borderId="0" xfId="0" applyFont="1" applyBorder="1" applyAlignment="1">
      <alignment horizontal="left" vertical="top" wrapText="1"/>
    </xf>
    <xf numFmtId="0" fontId="13" fillId="0" borderId="0" xfId="0" applyFont="1" applyFill="1" applyAlignment="1">
      <alignment horizontal="left" vertical="top" wrapText="1"/>
    </xf>
    <xf numFmtId="0" fontId="3" fillId="0" borderId="9" xfId="1" applyFont="1" applyFill="1" applyBorder="1" applyAlignment="1">
      <alignment horizontal="center" vertical="center" wrapText="1"/>
    </xf>
    <xf numFmtId="0" fontId="8" fillId="0" borderId="2" xfId="1" applyFont="1" applyFill="1" applyBorder="1" applyAlignment="1">
      <alignment horizontal="center" vertical="center" wrapText="1"/>
    </xf>
    <xf numFmtId="0" fontId="8" fillId="0" borderId="4" xfId="1" applyFont="1" applyFill="1" applyBorder="1" applyAlignment="1">
      <alignment horizontal="center" vertical="center" wrapText="1"/>
    </xf>
    <xf numFmtId="0" fontId="8" fillId="0" borderId="5" xfId="1" applyFont="1" applyFill="1" applyBorder="1" applyAlignment="1">
      <alignment horizontal="center" vertical="center" wrapText="1"/>
    </xf>
    <xf numFmtId="49" fontId="15" fillId="0" borderId="2" xfId="1" applyNumberFormat="1" applyFont="1" applyFill="1" applyBorder="1" applyAlignment="1">
      <alignment horizontal="center" vertical="center"/>
    </xf>
    <xf numFmtId="49" fontId="15" fillId="0" borderId="4" xfId="1" applyNumberFormat="1" applyFont="1" applyFill="1" applyBorder="1" applyAlignment="1">
      <alignment horizontal="center" vertical="center"/>
    </xf>
    <xf numFmtId="0" fontId="3" fillId="0" borderId="10" xfId="1" applyFont="1" applyFill="1" applyBorder="1" applyAlignment="1">
      <alignment horizontal="center" vertical="center"/>
    </xf>
    <xf numFmtId="0" fontId="3" fillId="0" borderId="14" xfId="1" applyFont="1" applyFill="1" applyBorder="1" applyAlignment="1">
      <alignment horizontal="center" vertical="center"/>
    </xf>
    <xf numFmtId="0" fontId="13" fillId="0" borderId="0" xfId="0" applyFont="1" applyFill="1" applyAlignment="1">
      <alignment horizontal="left"/>
    </xf>
    <xf numFmtId="4" fontId="7" fillId="0" borderId="2" xfId="0" applyNumberFormat="1" applyFont="1" applyBorder="1" applyAlignment="1">
      <alignment horizontal="center"/>
    </xf>
    <xf numFmtId="4" fontId="7" fillId="0" borderId="5" xfId="0" applyNumberFormat="1" applyFont="1" applyBorder="1" applyAlignment="1">
      <alignment horizontal="center"/>
    </xf>
    <xf numFmtId="0" fontId="13" fillId="0" borderId="2" xfId="0" applyFont="1" applyFill="1" applyBorder="1" applyAlignment="1">
      <alignment horizontal="center"/>
    </xf>
    <xf numFmtId="0" fontId="13" fillId="0" borderId="5" xfId="0" applyFont="1" applyFill="1" applyBorder="1" applyAlignment="1">
      <alignment horizontal="center"/>
    </xf>
    <xf numFmtId="4" fontId="6" fillId="0" borderId="2" xfId="0" applyNumberFormat="1" applyFont="1" applyBorder="1" applyAlignment="1">
      <alignment horizontal="center"/>
    </xf>
    <xf numFmtId="4" fontId="6" fillId="0" borderId="5" xfId="0" applyNumberFormat="1" applyFont="1" applyBorder="1" applyAlignment="1">
      <alignment horizontal="center"/>
    </xf>
    <xf numFmtId="4" fontId="6" fillId="5" borderId="2" xfId="0" applyNumberFormat="1" applyFont="1" applyFill="1" applyBorder="1" applyAlignment="1">
      <alignment horizontal="center"/>
    </xf>
    <xf numFmtId="0" fontId="6" fillId="5" borderId="5" xfId="0" applyFont="1" applyFill="1" applyBorder="1" applyAlignment="1">
      <alignment horizontal="center"/>
    </xf>
    <xf numFmtId="0" fontId="13" fillId="0" borderId="0" xfId="0" applyFont="1" applyAlignment="1">
      <alignment horizontal="left"/>
    </xf>
    <xf numFmtId="4" fontId="6" fillId="5" borderId="5" xfId="0" applyNumberFormat="1" applyFont="1" applyFill="1" applyBorder="1" applyAlignment="1">
      <alignment horizontal="center"/>
    </xf>
    <xf numFmtId="0" fontId="3" fillId="0" borderId="7" xfId="0" applyFont="1" applyBorder="1" applyAlignment="1">
      <alignment horizontal="center" vertical="center"/>
    </xf>
    <xf numFmtId="0" fontId="3" fillId="0" borderId="3" xfId="0" applyFont="1" applyBorder="1" applyAlignment="1">
      <alignment horizontal="center" vertical="center"/>
    </xf>
    <xf numFmtId="0" fontId="3" fillId="0" borderId="9" xfId="0" applyFont="1" applyBorder="1" applyAlignment="1">
      <alignment horizontal="center" vertical="center"/>
    </xf>
    <xf numFmtId="0" fontId="3" fillId="0" borderId="0" xfId="0" applyFont="1" applyBorder="1" applyAlignment="1">
      <alignment horizontal="center" vertical="center"/>
    </xf>
    <xf numFmtId="0" fontId="3" fillId="0" borderId="8" xfId="0" applyFont="1" applyBorder="1" applyAlignment="1">
      <alignment horizontal="center" vertical="center"/>
    </xf>
    <xf numFmtId="0" fontId="3" fillId="0" borderId="11" xfId="0" applyFont="1" applyBorder="1" applyAlignment="1">
      <alignment horizontal="center" vertical="center"/>
    </xf>
    <xf numFmtId="49" fontId="21" fillId="0" borderId="7" xfId="0" applyNumberFormat="1" applyFont="1" applyFill="1" applyBorder="1" applyAlignment="1">
      <alignment horizontal="center" vertical="center"/>
    </xf>
    <xf numFmtId="49" fontId="21" fillId="0" borderId="3" xfId="0" applyNumberFormat="1" applyFont="1" applyFill="1" applyBorder="1" applyAlignment="1">
      <alignment horizontal="center" vertical="center"/>
    </xf>
    <xf numFmtId="49" fontId="21" fillId="0" borderId="12" xfId="0" applyNumberFormat="1" applyFont="1" applyFill="1" applyBorder="1" applyAlignment="1">
      <alignment horizontal="center" vertical="center"/>
    </xf>
    <xf numFmtId="49" fontId="21" fillId="0" borderId="9" xfId="0" applyNumberFormat="1" applyFont="1" applyFill="1" applyBorder="1" applyAlignment="1">
      <alignment horizontal="center" vertical="center"/>
    </xf>
    <xf numFmtId="49" fontId="21" fillId="0" borderId="0" xfId="0" applyNumberFormat="1" applyFont="1" applyFill="1" applyBorder="1" applyAlignment="1">
      <alignment horizontal="center" vertical="center"/>
    </xf>
    <xf numFmtId="49" fontId="21" fillId="0" borderId="16" xfId="0" applyNumberFormat="1" applyFont="1" applyFill="1" applyBorder="1" applyAlignment="1">
      <alignment horizontal="center" vertical="center"/>
    </xf>
    <xf numFmtId="49" fontId="21" fillId="0" borderId="8" xfId="0" applyNumberFormat="1" applyFont="1" applyFill="1" applyBorder="1" applyAlignment="1">
      <alignment horizontal="center" vertical="center"/>
    </xf>
    <xf numFmtId="49" fontId="21" fillId="0" borderId="11" xfId="0" applyNumberFormat="1" applyFont="1" applyFill="1" applyBorder="1" applyAlignment="1">
      <alignment horizontal="center" vertical="center"/>
    </xf>
    <xf numFmtId="49" fontId="21" fillId="0" borderId="13" xfId="0" applyNumberFormat="1" applyFont="1" applyFill="1" applyBorder="1" applyAlignment="1">
      <alignment horizontal="center" vertical="center"/>
    </xf>
    <xf numFmtId="49" fontId="15" fillId="0" borderId="7" xfId="0" applyNumberFormat="1" applyFont="1" applyBorder="1" applyAlignment="1">
      <alignment horizontal="center" vertical="center"/>
    </xf>
    <xf numFmtId="49" fontId="15" fillId="0" borderId="3" xfId="0" applyNumberFormat="1" applyFont="1" applyBorder="1" applyAlignment="1">
      <alignment horizontal="center" vertical="center"/>
    </xf>
    <xf numFmtId="49" fontId="15" fillId="0" borderId="12" xfId="0" applyNumberFormat="1" applyFont="1" applyBorder="1" applyAlignment="1">
      <alignment horizontal="center" vertical="center"/>
    </xf>
    <xf numFmtId="49" fontId="15" fillId="0" borderId="9" xfId="0" applyNumberFormat="1" applyFont="1" applyBorder="1" applyAlignment="1">
      <alignment horizontal="center" vertical="center"/>
    </xf>
    <xf numFmtId="49" fontId="15" fillId="0" borderId="0" xfId="0" applyNumberFormat="1" applyFont="1" applyAlignment="1">
      <alignment horizontal="center" vertical="center"/>
    </xf>
    <xf numFmtId="49" fontId="15" fillId="0" borderId="16" xfId="0" applyNumberFormat="1" applyFont="1" applyBorder="1" applyAlignment="1">
      <alignment horizontal="center" vertical="center"/>
    </xf>
    <xf numFmtId="49" fontId="15" fillId="0" borderId="8" xfId="0" applyNumberFormat="1" applyFont="1" applyBorder="1" applyAlignment="1">
      <alignment horizontal="center" vertical="center"/>
    </xf>
    <xf numFmtId="49" fontId="15" fillId="0" borderId="11" xfId="0" applyNumberFormat="1" applyFont="1" applyBorder="1" applyAlignment="1">
      <alignment horizontal="center" vertical="center"/>
    </xf>
    <xf numFmtId="49" fontId="15" fillId="0" borderId="13" xfId="0" applyNumberFormat="1" applyFont="1" applyBorder="1" applyAlignment="1">
      <alignment horizontal="center" vertical="center"/>
    </xf>
    <xf numFmtId="0" fontId="3" fillId="0" borderId="6" xfId="0" applyFont="1" applyBorder="1" applyAlignment="1">
      <alignment horizontal="center" vertical="center"/>
    </xf>
    <xf numFmtId="0" fontId="3" fillId="0" borderId="2"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2" xfId="0" applyFont="1" applyBorder="1" applyAlignment="1">
      <alignment horizontal="center" vertical="center"/>
    </xf>
    <xf numFmtId="0" fontId="3" fillId="0" borderId="0" xfId="0" applyFont="1" applyAlignment="1">
      <alignment horizontal="center" vertical="center"/>
    </xf>
    <xf numFmtId="0" fontId="3" fillId="0" borderId="16" xfId="0" applyFont="1" applyBorder="1" applyAlignment="1">
      <alignment horizontal="center" vertical="center"/>
    </xf>
    <xf numFmtId="0" fontId="3" fillId="0" borderId="13" xfId="0" applyFont="1" applyBorder="1" applyAlignment="1">
      <alignment horizontal="center" vertical="center"/>
    </xf>
    <xf numFmtId="0" fontId="15" fillId="0" borderId="7" xfId="0" applyFont="1" applyBorder="1" applyAlignment="1">
      <alignment horizontal="center" vertical="center"/>
    </xf>
    <xf numFmtId="0" fontId="15" fillId="0" borderId="3" xfId="0" applyFont="1" applyBorder="1" applyAlignment="1">
      <alignment horizontal="center" vertical="center"/>
    </xf>
    <xf numFmtId="0" fontId="15" fillId="0" borderId="12" xfId="0" applyFont="1" applyBorder="1" applyAlignment="1">
      <alignment horizontal="center" vertical="center"/>
    </xf>
    <xf numFmtId="0" fontId="15" fillId="0" borderId="9" xfId="0" applyFont="1" applyBorder="1" applyAlignment="1">
      <alignment horizontal="center" vertical="center"/>
    </xf>
    <xf numFmtId="0" fontId="15" fillId="0" borderId="0" xfId="0" applyFont="1" applyAlignment="1">
      <alignment horizontal="center" vertical="center"/>
    </xf>
    <xf numFmtId="0" fontId="15" fillId="0" borderId="16" xfId="0" applyFont="1" applyBorder="1" applyAlignment="1">
      <alignment horizontal="center" vertical="center"/>
    </xf>
    <xf numFmtId="0" fontId="15" fillId="0" borderId="8" xfId="0" applyFont="1" applyBorder="1" applyAlignment="1">
      <alignment horizontal="center" vertical="center"/>
    </xf>
    <xf numFmtId="0" fontId="15" fillId="0" borderId="11" xfId="0" applyFont="1" applyBorder="1" applyAlignment="1">
      <alignment horizontal="center" vertical="center"/>
    </xf>
    <xf numFmtId="0" fontId="15" fillId="0" borderId="13" xfId="0" applyFont="1" applyBorder="1" applyAlignment="1">
      <alignment horizontal="center" vertical="center"/>
    </xf>
    <xf numFmtId="49" fontId="15" fillId="0" borderId="11" xfId="1" applyNumberFormat="1" applyFont="1" applyFill="1" applyBorder="1" applyAlignment="1">
      <alignment horizontal="center" vertical="center"/>
    </xf>
    <xf numFmtId="49" fontId="15" fillId="0" borderId="13" xfId="1" applyNumberFormat="1" applyFont="1" applyFill="1" applyBorder="1" applyAlignment="1">
      <alignment horizontal="center" vertical="center"/>
    </xf>
    <xf numFmtId="49" fontId="3" fillId="0" borderId="7" xfId="0" applyNumberFormat="1" applyFont="1" applyFill="1" applyBorder="1" applyAlignment="1">
      <alignment horizontal="center" vertical="center"/>
    </xf>
    <xf numFmtId="49" fontId="3" fillId="0" borderId="3" xfId="0" applyNumberFormat="1" applyFont="1" applyFill="1" applyBorder="1" applyAlignment="1">
      <alignment horizontal="center" vertical="center"/>
    </xf>
    <xf numFmtId="49" fontId="3" fillId="0" borderId="12" xfId="0" applyNumberFormat="1" applyFont="1" applyFill="1" applyBorder="1" applyAlignment="1">
      <alignment horizontal="center" vertical="center"/>
    </xf>
    <xf numFmtId="49" fontId="3" fillId="0" borderId="9"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49" fontId="3" fillId="0" borderId="16" xfId="0" applyNumberFormat="1" applyFont="1" applyFill="1" applyBorder="1" applyAlignment="1">
      <alignment horizontal="center" vertical="center"/>
    </xf>
    <xf numFmtId="49" fontId="3" fillId="0" borderId="8"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49" fontId="3" fillId="0" borderId="13" xfId="0" applyNumberFormat="1" applyFont="1" applyFill="1" applyBorder="1" applyAlignment="1">
      <alignment horizontal="center" vertical="center"/>
    </xf>
    <xf numFmtId="0" fontId="3" fillId="5" borderId="6" xfId="0" applyFont="1" applyFill="1" applyBorder="1" applyAlignment="1">
      <alignment horizontal="center" vertical="center"/>
    </xf>
    <xf numFmtId="49" fontId="3" fillId="0" borderId="2" xfId="0" applyNumberFormat="1" applyFont="1" applyBorder="1" applyAlignment="1">
      <alignment horizontal="center" vertical="center"/>
    </xf>
    <xf numFmtId="49" fontId="3" fillId="0" borderId="4" xfId="0" applyNumberFormat="1" applyFont="1" applyBorder="1" applyAlignment="1">
      <alignment horizontal="center" vertical="center"/>
    </xf>
    <xf numFmtId="49" fontId="3" fillId="0" borderId="5" xfId="0" applyNumberFormat="1" applyFont="1" applyBorder="1" applyAlignment="1">
      <alignment horizontal="center" vertical="center"/>
    </xf>
    <xf numFmtId="0" fontId="3" fillId="0" borderId="7"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3" xfId="0" applyFont="1" applyFill="1" applyBorder="1" applyAlignment="1">
      <alignment horizontal="center" vertical="center"/>
    </xf>
    <xf numFmtId="0" fontId="3" fillId="5" borderId="7" xfId="0" applyFont="1" applyFill="1" applyBorder="1" applyAlignment="1">
      <alignment horizontal="center" vertical="center"/>
    </xf>
    <xf numFmtId="0" fontId="3" fillId="5" borderId="3"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9" xfId="0" applyFont="1" applyFill="1" applyBorder="1" applyAlignment="1">
      <alignment horizontal="center" vertical="center"/>
    </xf>
    <xf numFmtId="0" fontId="3" fillId="5" borderId="0" xfId="0" applyFont="1" applyFill="1" applyBorder="1" applyAlignment="1">
      <alignment horizontal="center" vertical="center"/>
    </xf>
    <xf numFmtId="0" fontId="3" fillId="5" borderId="16" xfId="0" applyFont="1" applyFill="1" applyBorder="1" applyAlignment="1">
      <alignment horizontal="center" vertical="center"/>
    </xf>
    <xf numFmtId="0" fontId="3" fillId="5" borderId="8" xfId="0" applyFont="1" applyFill="1" applyBorder="1" applyAlignment="1">
      <alignment horizontal="center" vertical="center"/>
    </xf>
    <xf numFmtId="0" fontId="3" fillId="5" borderId="11" xfId="0" applyFont="1" applyFill="1" applyBorder="1" applyAlignment="1">
      <alignment horizontal="center" vertical="center"/>
    </xf>
    <xf numFmtId="0" fontId="3" fillId="5" borderId="13" xfId="0" applyFont="1" applyFill="1" applyBorder="1" applyAlignment="1">
      <alignment horizontal="center" vertical="center"/>
    </xf>
    <xf numFmtId="49" fontId="3" fillId="0" borderId="2" xfId="1" applyNumberFormat="1" applyFont="1" applyFill="1" applyBorder="1" applyAlignment="1">
      <alignment horizontal="center" vertical="center"/>
    </xf>
    <xf numFmtId="49" fontId="3" fillId="0" borderId="4" xfId="1" applyNumberFormat="1" applyFont="1" applyFill="1" applyBorder="1" applyAlignment="1">
      <alignment horizontal="center" vertical="center"/>
    </xf>
    <xf numFmtId="49" fontId="3" fillId="0" borderId="5" xfId="1" applyNumberFormat="1" applyFont="1" applyFill="1" applyBorder="1" applyAlignment="1">
      <alignment horizontal="center" vertical="center"/>
    </xf>
    <xf numFmtId="49" fontId="3" fillId="0" borderId="6" xfId="1" applyNumberFormat="1" applyFont="1" applyBorder="1" applyAlignment="1">
      <alignment horizontal="center" vertical="center"/>
    </xf>
    <xf numFmtId="0" fontId="3" fillId="0" borderId="7" xfId="1" applyFont="1" applyBorder="1" applyAlignment="1">
      <alignment horizontal="center" vertical="center" wrapText="1"/>
    </xf>
    <xf numFmtId="0" fontId="3" fillId="0" borderId="3" xfId="1" applyFont="1" applyBorder="1" applyAlignment="1">
      <alignment horizontal="center" vertical="center" wrapText="1"/>
    </xf>
    <xf numFmtId="0" fontId="3" fillId="0" borderId="12" xfId="1" applyFont="1" applyBorder="1" applyAlignment="1">
      <alignment horizontal="center" vertical="center" wrapText="1"/>
    </xf>
    <xf numFmtId="0" fontId="3" fillId="0" borderId="9" xfId="1" applyFont="1" applyBorder="1" applyAlignment="1">
      <alignment horizontal="center" vertical="center" wrapText="1"/>
    </xf>
    <xf numFmtId="0" fontId="3" fillId="0" borderId="0" xfId="1" applyFont="1" applyAlignment="1">
      <alignment horizontal="center" vertical="center" wrapText="1"/>
    </xf>
    <xf numFmtId="0" fontId="3" fillId="0" borderId="16" xfId="1" applyFont="1" applyBorder="1" applyAlignment="1">
      <alignment horizontal="center" vertical="center" wrapText="1"/>
    </xf>
    <xf numFmtId="0" fontId="3" fillId="0" borderId="8" xfId="1" applyFont="1" applyBorder="1" applyAlignment="1">
      <alignment horizontal="center" vertical="center" wrapText="1"/>
    </xf>
    <xf numFmtId="0" fontId="3" fillId="0" borderId="11" xfId="1" applyFont="1" applyBorder="1" applyAlignment="1">
      <alignment horizontal="center" vertical="center" wrapText="1"/>
    </xf>
    <xf numFmtId="0" fontId="3" fillId="0" borderId="13" xfId="1" applyFont="1" applyBorder="1" applyAlignment="1">
      <alignment horizontal="center" vertical="center" wrapText="1"/>
    </xf>
    <xf numFmtId="0" fontId="3" fillId="0" borderId="6" xfId="1" applyFont="1" applyBorder="1" applyAlignment="1">
      <alignment horizontal="center" vertical="center" wrapText="1"/>
    </xf>
    <xf numFmtId="49" fontId="6" fillId="0" borderId="14" xfId="0" applyNumberFormat="1" applyFont="1" applyBorder="1" applyAlignment="1">
      <alignment horizontal="center" vertical="center" wrapText="1"/>
    </xf>
    <xf numFmtId="49" fontId="3" fillId="0" borderId="2" xfId="0" applyNumberFormat="1" applyFont="1" applyBorder="1" applyAlignment="1">
      <alignment horizontal="center" vertical="center" wrapText="1"/>
    </xf>
    <xf numFmtId="49" fontId="3" fillId="0" borderId="4" xfId="0" applyNumberFormat="1" applyFont="1" applyBorder="1" applyAlignment="1">
      <alignment horizontal="center" vertical="center" wrapText="1"/>
    </xf>
    <xf numFmtId="49" fontId="3" fillId="0" borderId="5" xfId="0" applyNumberFormat="1" applyFont="1" applyBorder="1" applyAlignment="1">
      <alignment horizontal="center" vertical="center" wrapText="1"/>
    </xf>
    <xf numFmtId="0" fontId="3" fillId="0" borderId="3" xfId="1" applyFont="1" applyFill="1" applyBorder="1" applyAlignment="1">
      <alignment horizontal="center" vertical="center" wrapText="1"/>
    </xf>
    <xf numFmtId="0" fontId="3" fillId="0" borderId="12" xfId="1" applyFont="1" applyFill="1" applyBorder="1" applyAlignment="1">
      <alignment horizontal="center" vertical="center" wrapText="1"/>
    </xf>
    <xf numFmtId="0" fontId="3" fillId="0" borderId="0" xfId="1" applyFont="1" applyFill="1" applyBorder="1" applyAlignment="1">
      <alignment horizontal="center" vertical="center" wrapText="1"/>
    </xf>
    <xf numFmtId="0" fontId="3" fillId="0" borderId="16" xfId="1" applyFont="1" applyFill="1" applyBorder="1" applyAlignment="1">
      <alignment horizontal="center" vertical="center" wrapText="1"/>
    </xf>
    <xf numFmtId="0" fontId="3" fillId="0" borderId="11" xfId="1" applyFont="1" applyFill="1" applyBorder="1" applyAlignment="1">
      <alignment horizontal="center" vertical="center" wrapText="1"/>
    </xf>
    <xf numFmtId="0" fontId="24" fillId="0" borderId="6" xfId="0"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2" fontId="21" fillId="0" borderId="6" xfId="6" applyNumberFormat="1" applyFont="1" applyFill="1" applyBorder="1" applyAlignment="1">
      <alignment horizontal="center" vertical="center" wrapText="1"/>
    </xf>
    <xf numFmtId="0" fontId="21" fillId="0" borderId="6" xfId="6" applyFont="1" applyFill="1" applyBorder="1" applyAlignment="1">
      <alignment horizontal="center" vertical="center" wrapText="1"/>
    </xf>
    <xf numFmtId="0" fontId="3" fillId="0" borderId="6" xfId="6" applyFont="1" applyFill="1" applyBorder="1" applyAlignment="1">
      <alignment horizontal="center" vertical="center" wrapText="1"/>
    </xf>
    <xf numFmtId="49" fontId="6" fillId="0" borderId="6" xfId="0" applyNumberFormat="1" applyFont="1" applyFill="1" applyBorder="1" applyAlignment="1">
      <alignment horizontal="center" vertical="center" wrapText="1"/>
    </xf>
    <xf numFmtId="49" fontId="21" fillId="0" borderId="7" xfId="0" applyNumberFormat="1" applyFont="1" applyFill="1" applyBorder="1" applyAlignment="1">
      <alignment horizontal="center" vertical="center" wrapText="1"/>
    </xf>
    <xf numFmtId="49" fontId="21" fillId="0" borderId="10" xfId="0" applyNumberFormat="1" applyFont="1" applyFill="1" applyBorder="1" applyAlignment="1">
      <alignment horizontal="center" vertical="center" wrapText="1"/>
    </xf>
    <xf numFmtId="0" fontId="3" fillId="0" borderId="12" xfId="0" applyFont="1" applyFill="1" applyBorder="1" applyAlignment="1">
      <alignment horizontal="center" vertical="center" wrapText="1"/>
    </xf>
    <xf numFmtId="4" fontId="15" fillId="0" borderId="15" xfId="0" applyNumberFormat="1" applyFont="1" applyFill="1" applyBorder="1" applyAlignment="1">
      <alignment horizontal="center" vertical="center"/>
    </xf>
    <xf numFmtId="0" fontId="6" fillId="0" borderId="6" xfId="0" applyFont="1" applyFill="1" applyBorder="1" applyAlignment="1">
      <alignment horizontal="center" vertical="center" wrapText="1"/>
    </xf>
    <xf numFmtId="0" fontId="3" fillId="0" borderId="6" xfId="1" applyFont="1" applyFill="1" applyBorder="1" applyAlignment="1">
      <alignment horizontal="center" vertical="center" wrapText="1"/>
    </xf>
    <xf numFmtId="49" fontId="21" fillId="0" borderId="14" xfId="0" applyNumberFormat="1" applyFont="1" applyFill="1" applyBorder="1" applyAlignment="1">
      <alignment horizontal="center" vertical="center"/>
    </xf>
    <xf numFmtId="49" fontId="21" fillId="0" borderId="10" xfId="0" applyNumberFormat="1" applyFont="1" applyFill="1" applyBorder="1" applyAlignment="1">
      <alignment horizontal="center" vertical="center"/>
    </xf>
    <xf numFmtId="0" fontId="21" fillId="0" borderId="12" xfId="0" applyFont="1" applyFill="1" applyBorder="1" applyAlignment="1">
      <alignment horizontal="center" vertical="center" wrapText="1"/>
    </xf>
    <xf numFmtId="49" fontId="21" fillId="0" borderId="14" xfId="0" applyNumberFormat="1" applyFont="1" applyFill="1" applyBorder="1" applyAlignment="1">
      <alignment horizontal="center" vertical="center" wrapText="1"/>
    </xf>
    <xf numFmtId="4" fontId="15" fillId="0" borderId="14" xfId="0" applyNumberFormat="1" applyFont="1" applyFill="1" applyBorder="1" applyAlignment="1">
      <alignment horizontal="center" vertical="center"/>
    </xf>
    <xf numFmtId="49" fontId="3" fillId="0" borderId="2" xfId="0" applyNumberFormat="1" applyFont="1" applyFill="1" applyBorder="1" applyAlignment="1">
      <alignment horizontal="center" vertical="center"/>
    </xf>
    <xf numFmtId="49" fontId="3" fillId="0" borderId="4" xfId="0" applyNumberFormat="1" applyFont="1" applyFill="1" applyBorder="1" applyAlignment="1">
      <alignment horizontal="center" vertical="center"/>
    </xf>
    <xf numFmtId="49" fontId="3" fillId="0" borderId="5" xfId="0" applyNumberFormat="1" applyFont="1" applyFill="1" applyBorder="1" applyAlignment="1">
      <alignment horizontal="center" vertical="center"/>
    </xf>
    <xf numFmtId="0" fontId="14" fillId="0" borderId="6" xfId="0" applyFont="1" applyFill="1" applyBorder="1" applyAlignment="1">
      <alignment horizontal="center" vertical="center" wrapText="1"/>
    </xf>
    <xf numFmtId="4" fontId="6" fillId="0" borderId="6" xfId="0" applyNumberFormat="1" applyFont="1" applyFill="1" applyBorder="1" applyAlignment="1">
      <alignment horizontal="center" vertical="center" wrapText="1"/>
    </xf>
    <xf numFmtId="0" fontId="3" fillId="0" borderId="14" xfId="0" applyFont="1" applyFill="1" applyBorder="1" applyAlignment="1">
      <alignment horizontal="left" vertical="center" wrapText="1"/>
    </xf>
    <xf numFmtId="49" fontId="21" fillId="0" borderId="15" xfId="0" applyNumberFormat="1" applyFont="1" applyFill="1" applyBorder="1" applyAlignment="1">
      <alignment horizontal="center" vertical="center"/>
    </xf>
    <xf numFmtId="0" fontId="3" fillId="0" borderId="15" xfId="0" applyFont="1" applyFill="1" applyBorder="1" applyAlignment="1">
      <alignment horizontal="left" vertical="center" wrapText="1"/>
    </xf>
    <xf numFmtId="0" fontId="3" fillId="0" borderId="15" xfId="0" applyFont="1" applyFill="1" applyBorder="1" applyAlignment="1">
      <alignment horizontal="center" vertical="center"/>
    </xf>
    <xf numFmtId="0" fontId="14" fillId="0" borderId="14" xfId="0" applyFont="1" applyFill="1" applyBorder="1" applyAlignment="1">
      <alignment horizontal="center" vertical="center" wrapText="1"/>
    </xf>
    <xf numFmtId="4" fontId="6" fillId="0" borderId="14" xfId="0" applyNumberFormat="1" applyFont="1" applyFill="1" applyBorder="1" applyAlignment="1">
      <alignment horizontal="center" vertical="center" wrapText="1"/>
    </xf>
    <xf numFmtId="4" fontId="6" fillId="0" borderId="2" xfId="0" applyNumberFormat="1" applyFont="1" applyFill="1" applyBorder="1" applyAlignment="1">
      <alignment horizontal="center" vertical="center" wrapText="1"/>
    </xf>
    <xf numFmtId="0" fontId="14" fillId="0" borderId="0" xfId="0" applyFont="1" applyFill="1" applyAlignment="1">
      <alignment horizontal="center" vertical="center"/>
    </xf>
    <xf numFmtId="49" fontId="15" fillId="0" borderId="8" xfId="0" applyNumberFormat="1" applyFont="1" applyFill="1" applyBorder="1" applyAlignment="1">
      <alignment horizontal="center" vertical="center"/>
    </xf>
    <xf numFmtId="0" fontId="3" fillId="0" borderId="15" xfId="0" applyFont="1" applyFill="1" applyBorder="1" applyAlignment="1">
      <alignment horizontal="center" vertical="center" wrapText="1"/>
    </xf>
    <xf numFmtId="49" fontId="3" fillId="0" borderId="15" xfId="0" applyNumberFormat="1" applyFont="1" applyFill="1" applyBorder="1" applyAlignment="1">
      <alignment horizontal="center" vertical="center"/>
    </xf>
    <xf numFmtId="0" fontId="3" fillId="0" borderId="0" xfId="0" applyFont="1" applyFill="1" applyAlignment="1">
      <alignment horizontal="center" vertical="center" wrapText="1"/>
    </xf>
    <xf numFmtId="0" fontId="3" fillId="0" borderId="15" xfId="1" applyFont="1" applyFill="1" applyBorder="1" applyAlignment="1">
      <alignment horizontal="center" vertical="center" wrapText="1"/>
    </xf>
  </cellXfs>
  <cellStyles count="10">
    <cellStyle name="Гиперссылка 2" xfId="5"/>
    <cellStyle name="Обычный" xfId="0" builtinId="0"/>
    <cellStyle name="Обычный 2" xfId="2"/>
    <cellStyle name="Обычный 3" xfId="1"/>
    <cellStyle name="Обычный 3 2" xfId="6"/>
    <cellStyle name="Плохой 2" xfId="4"/>
    <cellStyle name="Примечание 2" xfId="3"/>
    <cellStyle name="Примечание 2 2" xfId="9"/>
    <cellStyle name="Финансовый 2" xfId="7"/>
    <cellStyle name="Финансовый 3"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X289"/>
  <sheetViews>
    <sheetView tabSelected="1" topLeftCell="A224" zoomScale="70" zoomScaleNormal="70" zoomScaleSheetLayoutView="70" workbookViewId="0">
      <selection activeCell="W230" sqref="W230"/>
    </sheetView>
  </sheetViews>
  <sheetFormatPr defaultRowHeight="12.75"/>
  <cols>
    <col min="1" max="1" width="4.85546875" style="62" customWidth="1"/>
    <col min="2" max="3" width="9.140625" style="62"/>
    <col min="4" max="4" width="11.7109375" style="62" customWidth="1"/>
    <col min="5" max="5" width="6.28515625" style="62" customWidth="1"/>
    <col min="6" max="6" width="13.5703125" style="62" customWidth="1"/>
    <col min="7" max="7" width="9.140625" style="62"/>
    <col min="8" max="8" width="12.140625" style="62" customWidth="1"/>
    <col min="9" max="9" width="30.42578125" style="62" customWidth="1"/>
    <col min="10" max="10" width="48.85546875" style="62" customWidth="1"/>
    <col min="11" max="12" width="9.140625" style="62"/>
    <col min="13" max="13" width="17.28515625" style="62" customWidth="1"/>
    <col min="14" max="14" width="13.5703125" style="62" customWidth="1"/>
    <col min="15" max="15" width="16" style="62" customWidth="1"/>
    <col min="16" max="16" width="15.5703125" style="62" customWidth="1"/>
    <col min="17" max="17" width="12" style="62" customWidth="1"/>
    <col min="18" max="18" width="10.85546875" style="62" customWidth="1"/>
    <col min="19" max="19" width="21" style="62" customWidth="1"/>
    <col min="20" max="20" width="12.7109375" style="62" customWidth="1"/>
    <col min="21" max="21" width="16.7109375" style="62" customWidth="1"/>
    <col min="22" max="22" width="16.28515625" style="62" customWidth="1"/>
    <col min="23" max="16384" width="9.140625" style="62"/>
  </cols>
  <sheetData>
    <row r="1" spans="1:22">
      <c r="A1" s="61"/>
      <c r="B1" s="61"/>
      <c r="C1" s="61"/>
      <c r="D1" s="61"/>
      <c r="E1" s="61"/>
      <c r="F1" s="61"/>
      <c r="G1" s="61"/>
      <c r="H1" s="61"/>
      <c r="I1" s="61"/>
      <c r="J1" s="61"/>
      <c r="K1" s="61"/>
      <c r="L1" s="61"/>
      <c r="M1" s="61"/>
      <c r="N1" s="61"/>
      <c r="O1" s="61"/>
      <c r="P1" s="61"/>
      <c r="Q1" s="292" t="s">
        <v>46</v>
      </c>
      <c r="R1" s="292"/>
    </row>
    <row r="2" spans="1:22">
      <c r="A2" s="61"/>
      <c r="B2" s="61"/>
      <c r="C2" s="61"/>
      <c r="D2" s="61"/>
      <c r="E2" s="61"/>
      <c r="F2" s="61"/>
      <c r="G2" s="61"/>
      <c r="H2" s="61"/>
      <c r="I2" s="61"/>
      <c r="J2" s="61"/>
      <c r="K2" s="61"/>
      <c r="L2" s="61"/>
      <c r="M2" s="61"/>
      <c r="N2" s="61"/>
      <c r="O2" s="61"/>
      <c r="P2" s="61"/>
      <c r="Q2" s="3" t="s">
        <v>39</v>
      </c>
      <c r="R2" s="3"/>
    </row>
    <row r="3" spans="1:22">
      <c r="A3" s="29"/>
      <c r="B3" s="29"/>
      <c r="C3" s="29"/>
      <c r="D3" s="29"/>
      <c r="E3" s="29"/>
      <c r="F3" s="29"/>
      <c r="G3" s="29"/>
      <c r="H3" s="29"/>
      <c r="I3" s="29"/>
      <c r="J3" s="29"/>
      <c r="K3" s="29"/>
      <c r="L3" s="29"/>
      <c r="M3" s="29"/>
      <c r="N3" s="29"/>
      <c r="O3" s="29"/>
      <c r="P3" s="29"/>
      <c r="Q3" s="3" t="s">
        <v>0</v>
      </c>
      <c r="R3" s="3"/>
    </row>
    <row r="4" spans="1:22" ht="24.75" customHeight="1">
      <c r="A4" s="29"/>
      <c r="B4" s="29"/>
      <c r="C4" s="29"/>
      <c r="D4" s="29"/>
      <c r="E4" s="29"/>
      <c r="F4" s="29"/>
      <c r="G4" s="29"/>
      <c r="H4" s="29"/>
      <c r="I4" s="29"/>
      <c r="J4" s="29"/>
      <c r="K4" s="29"/>
      <c r="L4" s="29"/>
      <c r="M4" s="29"/>
      <c r="N4" s="29"/>
      <c r="O4" s="29"/>
      <c r="P4" s="29"/>
      <c r="Q4" s="3" t="s">
        <v>1</v>
      </c>
      <c r="R4" s="3"/>
    </row>
    <row r="5" spans="1:22" ht="38.25" customHeight="1">
      <c r="A5" s="295" t="s">
        <v>99</v>
      </c>
      <c r="B5" s="296"/>
      <c r="C5" s="296"/>
      <c r="D5" s="296"/>
      <c r="E5" s="296"/>
      <c r="F5" s="296"/>
      <c r="G5" s="296"/>
      <c r="H5" s="296"/>
      <c r="I5" s="296"/>
      <c r="J5" s="296"/>
      <c r="K5" s="296"/>
      <c r="L5" s="296"/>
      <c r="M5" s="296"/>
      <c r="N5" s="296"/>
      <c r="O5" s="296"/>
      <c r="P5" s="296"/>
      <c r="Q5" s="296"/>
      <c r="R5" s="296"/>
      <c r="S5" s="296"/>
      <c r="T5" s="296"/>
      <c r="U5" s="294"/>
      <c r="V5" s="294"/>
    </row>
    <row r="6" spans="1:22" ht="13.5">
      <c r="A6" s="293" t="s">
        <v>49</v>
      </c>
      <c r="B6" s="293"/>
      <c r="C6" s="293"/>
      <c r="D6" s="293"/>
      <c r="E6" s="293"/>
      <c r="F6" s="293"/>
      <c r="G6" s="293"/>
      <c r="H6" s="293"/>
      <c r="I6" s="293"/>
      <c r="J6" s="293"/>
      <c r="K6" s="293"/>
      <c r="L6" s="293"/>
      <c r="M6" s="293"/>
      <c r="N6" s="293"/>
      <c r="O6" s="293"/>
      <c r="P6" s="293"/>
      <c r="Q6" s="293"/>
      <c r="R6" s="293"/>
      <c r="S6" s="293"/>
      <c r="T6" s="293"/>
      <c r="U6" s="294"/>
      <c r="V6" s="294"/>
    </row>
    <row r="7" spans="1:22">
      <c r="A7" s="1"/>
      <c r="B7" s="1"/>
      <c r="C7" s="1"/>
      <c r="D7" s="1"/>
      <c r="E7" s="1"/>
      <c r="F7" s="1"/>
      <c r="G7" s="1"/>
      <c r="H7" s="1"/>
      <c r="I7" s="1"/>
      <c r="J7" s="1"/>
      <c r="K7" s="61"/>
      <c r="L7" s="61"/>
      <c r="M7" s="61"/>
      <c r="N7" s="61"/>
      <c r="O7" s="61"/>
      <c r="P7" s="61"/>
      <c r="Q7" s="61"/>
      <c r="R7" s="61"/>
      <c r="S7" s="61"/>
      <c r="T7" s="61"/>
    </row>
    <row r="8" spans="1:22" ht="15" customHeight="1">
      <c r="A8" s="301" t="s">
        <v>2</v>
      </c>
      <c r="B8" s="306" t="s">
        <v>3</v>
      </c>
      <c r="C8" s="307"/>
      <c r="D8" s="307"/>
      <c r="E8" s="307"/>
      <c r="F8" s="308"/>
      <c r="G8" s="301" t="s">
        <v>4</v>
      </c>
      <c r="H8" s="301" t="s">
        <v>5</v>
      </c>
      <c r="I8" s="273" t="s">
        <v>6</v>
      </c>
      <c r="J8" s="274"/>
      <c r="K8" s="274"/>
      <c r="L8" s="274"/>
      <c r="M8" s="274"/>
      <c r="N8" s="274"/>
      <c r="O8" s="274"/>
      <c r="P8" s="274"/>
      <c r="Q8" s="274"/>
      <c r="R8" s="275"/>
      <c r="S8" s="304" t="s">
        <v>7</v>
      </c>
      <c r="T8" s="273" t="s">
        <v>8</v>
      </c>
      <c r="U8" s="297" t="s">
        <v>37</v>
      </c>
      <c r="V8" s="297" t="s">
        <v>38</v>
      </c>
    </row>
    <row r="9" spans="1:22" ht="42" customHeight="1">
      <c r="A9" s="302"/>
      <c r="B9" s="309"/>
      <c r="C9" s="310"/>
      <c r="D9" s="310"/>
      <c r="E9" s="310"/>
      <c r="F9" s="311"/>
      <c r="G9" s="302"/>
      <c r="H9" s="302"/>
      <c r="I9" s="304" t="s">
        <v>9</v>
      </c>
      <c r="J9" s="304" t="s">
        <v>10</v>
      </c>
      <c r="K9" s="273" t="s">
        <v>11</v>
      </c>
      <c r="L9" s="274"/>
      <c r="M9" s="304" t="s">
        <v>12</v>
      </c>
      <c r="N9" s="273" t="s">
        <v>13</v>
      </c>
      <c r="O9" s="275"/>
      <c r="P9" s="304" t="s">
        <v>14</v>
      </c>
      <c r="Q9" s="273" t="s">
        <v>15</v>
      </c>
      <c r="R9" s="275"/>
      <c r="S9" s="316"/>
      <c r="T9" s="273"/>
      <c r="U9" s="298"/>
      <c r="V9" s="300"/>
    </row>
    <row r="10" spans="1:22" ht="107.25" customHeight="1">
      <c r="A10" s="303"/>
      <c r="B10" s="8" t="s">
        <v>16</v>
      </c>
      <c r="C10" s="8" t="s">
        <v>17</v>
      </c>
      <c r="D10" s="8" t="s">
        <v>18</v>
      </c>
      <c r="E10" s="8" t="s">
        <v>19</v>
      </c>
      <c r="F10" s="100" t="s">
        <v>20</v>
      </c>
      <c r="G10" s="303"/>
      <c r="H10" s="303"/>
      <c r="I10" s="305"/>
      <c r="J10" s="305"/>
      <c r="K10" s="9" t="s">
        <v>21</v>
      </c>
      <c r="L10" s="9" t="s">
        <v>22</v>
      </c>
      <c r="M10" s="305"/>
      <c r="N10" s="9" t="s">
        <v>23</v>
      </c>
      <c r="O10" s="9" t="s">
        <v>22</v>
      </c>
      <c r="P10" s="305"/>
      <c r="Q10" s="10" t="s">
        <v>24</v>
      </c>
      <c r="R10" s="10" t="s">
        <v>25</v>
      </c>
      <c r="S10" s="305"/>
      <c r="T10" s="99" t="s">
        <v>26</v>
      </c>
      <c r="U10" s="299"/>
      <c r="V10" s="252"/>
    </row>
    <row r="11" spans="1:22">
      <c r="A11" s="11" t="s">
        <v>27</v>
      </c>
      <c r="B11" s="11" t="s">
        <v>28</v>
      </c>
      <c r="C11" s="11" t="s">
        <v>29</v>
      </c>
      <c r="D11" s="11" t="s">
        <v>30</v>
      </c>
      <c r="E11" s="11" t="s">
        <v>31</v>
      </c>
      <c r="F11" s="11" t="s">
        <v>32</v>
      </c>
      <c r="G11" s="95" t="s">
        <v>33</v>
      </c>
      <c r="H11" s="11" t="s">
        <v>34</v>
      </c>
      <c r="I11" s="103">
        <v>9</v>
      </c>
      <c r="J11" s="12">
        <v>10</v>
      </c>
      <c r="K11" s="12">
        <v>11</v>
      </c>
      <c r="L11" s="12">
        <v>12</v>
      </c>
      <c r="M11" s="12">
        <v>13</v>
      </c>
      <c r="N11" s="103">
        <v>14</v>
      </c>
      <c r="O11" s="103">
        <v>15</v>
      </c>
      <c r="P11" s="103">
        <v>16</v>
      </c>
      <c r="Q11" s="103">
        <v>17</v>
      </c>
      <c r="R11" s="103">
        <v>18</v>
      </c>
      <c r="S11" s="13">
        <v>19</v>
      </c>
      <c r="T11" s="13">
        <v>20</v>
      </c>
      <c r="U11" s="22">
        <v>21</v>
      </c>
      <c r="V11" s="22">
        <v>22</v>
      </c>
    </row>
    <row r="12" spans="1:22">
      <c r="A12" s="320" t="s">
        <v>36</v>
      </c>
      <c r="B12" s="321"/>
      <c r="C12" s="321"/>
      <c r="D12" s="321"/>
      <c r="E12" s="321"/>
      <c r="F12" s="321"/>
      <c r="G12" s="321"/>
      <c r="H12" s="321"/>
      <c r="I12" s="321"/>
      <c r="J12" s="321"/>
      <c r="K12" s="321"/>
      <c r="L12" s="321"/>
      <c r="M12" s="321"/>
      <c r="N12" s="321"/>
      <c r="O12" s="321"/>
      <c r="P12" s="321"/>
      <c r="Q12" s="321"/>
      <c r="R12" s="321"/>
      <c r="S12" s="321"/>
      <c r="T12" s="321"/>
      <c r="U12" s="23"/>
      <c r="V12" s="23"/>
    </row>
    <row r="13" spans="1:22" ht="45" customHeight="1">
      <c r="A13" s="272" t="s">
        <v>27</v>
      </c>
      <c r="B13" s="96" t="s">
        <v>54</v>
      </c>
      <c r="C13" s="96" t="s">
        <v>55</v>
      </c>
      <c r="D13" s="19" t="s">
        <v>56</v>
      </c>
      <c r="E13" s="96" t="s">
        <v>57</v>
      </c>
      <c r="F13" s="19" t="s">
        <v>58</v>
      </c>
      <c r="G13" s="10" t="s">
        <v>35</v>
      </c>
      <c r="H13" s="10" t="s">
        <v>35</v>
      </c>
      <c r="I13" s="253" t="s">
        <v>50</v>
      </c>
      <c r="J13" s="281" t="s">
        <v>35</v>
      </c>
      <c r="K13" s="322" t="s">
        <v>35</v>
      </c>
      <c r="L13" s="322" t="s">
        <v>35</v>
      </c>
      <c r="M13" s="322" t="s">
        <v>35</v>
      </c>
      <c r="N13" s="253">
        <v>47401000000</v>
      </c>
      <c r="O13" s="253" t="s">
        <v>51</v>
      </c>
      <c r="P13" s="14">
        <v>121800</v>
      </c>
      <c r="Q13" s="279" t="s">
        <v>72</v>
      </c>
      <c r="R13" s="279" t="s">
        <v>73</v>
      </c>
      <c r="S13" s="253" t="s">
        <v>100</v>
      </c>
      <c r="T13" s="253" t="s">
        <v>52</v>
      </c>
      <c r="U13" s="251" t="s">
        <v>53</v>
      </c>
      <c r="V13" s="251" t="s">
        <v>53</v>
      </c>
    </row>
    <row r="14" spans="1:22" ht="51" customHeight="1">
      <c r="A14" s="272"/>
      <c r="B14" s="96" t="s">
        <v>54</v>
      </c>
      <c r="C14" s="96" t="s">
        <v>55</v>
      </c>
      <c r="D14" s="19" t="s">
        <v>59</v>
      </c>
      <c r="E14" s="96" t="s">
        <v>57</v>
      </c>
      <c r="F14" s="19" t="s">
        <v>60</v>
      </c>
      <c r="G14" s="10" t="s">
        <v>35</v>
      </c>
      <c r="H14" s="10" t="s">
        <v>35</v>
      </c>
      <c r="I14" s="254"/>
      <c r="J14" s="282"/>
      <c r="K14" s="323"/>
      <c r="L14" s="323"/>
      <c r="M14" s="323"/>
      <c r="N14" s="254"/>
      <c r="O14" s="254"/>
      <c r="P14" s="14">
        <v>121800</v>
      </c>
      <c r="Q14" s="280"/>
      <c r="R14" s="280"/>
      <c r="S14" s="254"/>
      <c r="T14" s="254"/>
      <c r="U14" s="252"/>
      <c r="V14" s="252"/>
    </row>
    <row r="15" spans="1:22" ht="40.5" customHeight="1">
      <c r="A15" s="317" t="s">
        <v>35</v>
      </c>
      <c r="B15" s="318"/>
      <c r="C15" s="318"/>
      <c r="D15" s="318"/>
      <c r="E15" s="318"/>
      <c r="F15" s="319"/>
      <c r="G15" s="115" t="s">
        <v>61</v>
      </c>
      <c r="H15" s="24" t="s">
        <v>62</v>
      </c>
      <c r="I15" s="119" t="s">
        <v>63</v>
      </c>
      <c r="J15" s="15" t="s">
        <v>64</v>
      </c>
      <c r="K15" s="16">
        <v>876</v>
      </c>
      <c r="L15" s="16" t="s">
        <v>65</v>
      </c>
      <c r="M15" s="25">
        <v>1</v>
      </c>
      <c r="N15" s="317" t="s">
        <v>35</v>
      </c>
      <c r="O15" s="318"/>
      <c r="P15" s="318"/>
      <c r="Q15" s="318"/>
      <c r="R15" s="318"/>
      <c r="S15" s="318"/>
      <c r="T15" s="319"/>
      <c r="U15" s="26" t="s">
        <v>53</v>
      </c>
      <c r="V15" s="26" t="s">
        <v>53</v>
      </c>
    </row>
    <row r="16" spans="1:22" ht="46.5" customHeight="1">
      <c r="A16" s="317" t="s">
        <v>35</v>
      </c>
      <c r="B16" s="318"/>
      <c r="C16" s="318"/>
      <c r="D16" s="318"/>
      <c r="E16" s="318"/>
      <c r="F16" s="319"/>
      <c r="G16" s="115" t="s">
        <v>61</v>
      </c>
      <c r="H16" s="96" t="s">
        <v>62</v>
      </c>
      <c r="I16" s="119" t="s">
        <v>66</v>
      </c>
      <c r="J16" s="15" t="s">
        <v>67</v>
      </c>
      <c r="K16" s="16">
        <v>876</v>
      </c>
      <c r="L16" s="16" t="s">
        <v>65</v>
      </c>
      <c r="M16" s="25">
        <v>1</v>
      </c>
      <c r="N16" s="317" t="s">
        <v>35</v>
      </c>
      <c r="O16" s="318"/>
      <c r="P16" s="318"/>
      <c r="Q16" s="318"/>
      <c r="R16" s="318"/>
      <c r="S16" s="318"/>
      <c r="T16" s="319"/>
      <c r="U16" s="26" t="s">
        <v>53</v>
      </c>
      <c r="V16" s="26" t="s">
        <v>53</v>
      </c>
    </row>
    <row r="17" spans="1:22" ht="43.5" customHeight="1">
      <c r="A17" s="268" t="s">
        <v>28</v>
      </c>
      <c r="B17" s="96" t="s">
        <v>54</v>
      </c>
      <c r="C17" s="96" t="s">
        <v>55</v>
      </c>
      <c r="D17" s="19" t="s">
        <v>56</v>
      </c>
      <c r="E17" s="96" t="s">
        <v>57</v>
      </c>
      <c r="F17" s="19" t="s">
        <v>58</v>
      </c>
      <c r="G17" s="287" t="s">
        <v>286</v>
      </c>
      <c r="H17" s="289" t="s">
        <v>287</v>
      </c>
      <c r="I17" s="253" t="s">
        <v>68</v>
      </c>
      <c r="J17" s="281" t="s">
        <v>69</v>
      </c>
      <c r="K17" s="283" t="s">
        <v>70</v>
      </c>
      <c r="L17" s="285" t="s">
        <v>71</v>
      </c>
      <c r="M17" s="12">
        <v>270.61</v>
      </c>
      <c r="N17" s="253">
        <v>47401000000</v>
      </c>
      <c r="O17" s="253" t="s">
        <v>51</v>
      </c>
      <c r="P17" s="17">
        <v>1038336</v>
      </c>
      <c r="Q17" s="279" t="s">
        <v>72</v>
      </c>
      <c r="R17" s="279" t="s">
        <v>73</v>
      </c>
      <c r="S17" s="253" t="s">
        <v>100</v>
      </c>
      <c r="T17" s="253" t="s">
        <v>52</v>
      </c>
      <c r="U17" s="251" t="s">
        <v>53</v>
      </c>
      <c r="V17" s="251" t="s">
        <v>53</v>
      </c>
    </row>
    <row r="18" spans="1:22" ht="49.5" customHeight="1">
      <c r="A18" s="269"/>
      <c r="B18" s="96" t="s">
        <v>54</v>
      </c>
      <c r="C18" s="96" t="s">
        <v>55</v>
      </c>
      <c r="D18" s="19" t="s">
        <v>59</v>
      </c>
      <c r="E18" s="96" t="s">
        <v>57</v>
      </c>
      <c r="F18" s="19" t="s">
        <v>60</v>
      </c>
      <c r="G18" s="288"/>
      <c r="H18" s="288"/>
      <c r="I18" s="254"/>
      <c r="J18" s="282"/>
      <c r="K18" s="284"/>
      <c r="L18" s="286"/>
      <c r="M18" s="12">
        <v>159.03</v>
      </c>
      <c r="N18" s="254"/>
      <c r="O18" s="254"/>
      <c r="P18" s="17">
        <v>761664</v>
      </c>
      <c r="Q18" s="280"/>
      <c r="R18" s="280"/>
      <c r="S18" s="254"/>
      <c r="T18" s="254"/>
      <c r="U18" s="252"/>
      <c r="V18" s="252"/>
    </row>
    <row r="19" spans="1:22" ht="68.25" customHeight="1">
      <c r="A19" s="102" t="s">
        <v>29</v>
      </c>
      <c r="B19" s="92" t="s">
        <v>54</v>
      </c>
      <c r="C19" s="92" t="s">
        <v>55</v>
      </c>
      <c r="D19" s="27" t="s">
        <v>59</v>
      </c>
      <c r="E19" s="92" t="s">
        <v>57</v>
      </c>
      <c r="F19" s="27" t="s">
        <v>60</v>
      </c>
      <c r="G19" s="92" t="s">
        <v>74</v>
      </c>
      <c r="H19" s="92" t="s">
        <v>75</v>
      </c>
      <c r="I19" s="16" t="s">
        <v>76</v>
      </c>
      <c r="J19" s="15" t="s">
        <v>77</v>
      </c>
      <c r="K19" s="15">
        <v>245</v>
      </c>
      <c r="L19" s="15" t="s">
        <v>78</v>
      </c>
      <c r="M19" s="18">
        <v>88</v>
      </c>
      <c r="N19" s="89">
        <v>47401000000</v>
      </c>
      <c r="O19" s="89" t="s">
        <v>51</v>
      </c>
      <c r="P19" s="17">
        <v>581680</v>
      </c>
      <c r="Q19" s="94" t="s">
        <v>72</v>
      </c>
      <c r="R19" s="94" t="s">
        <v>73</v>
      </c>
      <c r="S19" s="89" t="s">
        <v>100</v>
      </c>
      <c r="T19" s="101" t="s">
        <v>52</v>
      </c>
      <c r="U19" s="26" t="s">
        <v>53</v>
      </c>
      <c r="V19" s="26" t="s">
        <v>53</v>
      </c>
    </row>
    <row r="20" spans="1:22" ht="67.5" customHeight="1">
      <c r="A20" s="268" t="s">
        <v>30</v>
      </c>
      <c r="B20" s="102" t="s">
        <v>54</v>
      </c>
      <c r="C20" s="96" t="s">
        <v>55</v>
      </c>
      <c r="D20" s="19" t="s">
        <v>56</v>
      </c>
      <c r="E20" s="96" t="s">
        <v>57</v>
      </c>
      <c r="F20" s="19" t="s">
        <v>58</v>
      </c>
      <c r="G20" s="278" t="s">
        <v>79</v>
      </c>
      <c r="H20" s="278" t="s">
        <v>80</v>
      </c>
      <c r="I20" s="290" t="s">
        <v>81</v>
      </c>
      <c r="J20" s="270" t="s">
        <v>82</v>
      </c>
      <c r="K20" s="270">
        <v>113</v>
      </c>
      <c r="L20" s="270" t="s">
        <v>83</v>
      </c>
      <c r="M20" s="18">
        <v>83.3</v>
      </c>
      <c r="N20" s="253">
        <v>47401000000</v>
      </c>
      <c r="O20" s="253" t="s">
        <v>51</v>
      </c>
      <c r="P20" s="17">
        <v>74000</v>
      </c>
      <c r="Q20" s="279" t="s">
        <v>72</v>
      </c>
      <c r="R20" s="279" t="s">
        <v>73</v>
      </c>
      <c r="S20" s="253" t="s">
        <v>100</v>
      </c>
      <c r="T20" s="253" t="s">
        <v>52</v>
      </c>
      <c r="U20" s="251" t="s">
        <v>53</v>
      </c>
      <c r="V20" s="251" t="s">
        <v>53</v>
      </c>
    </row>
    <row r="21" spans="1:22" ht="87" customHeight="1">
      <c r="A21" s="269"/>
      <c r="B21" s="102" t="s">
        <v>54</v>
      </c>
      <c r="C21" s="96" t="s">
        <v>55</v>
      </c>
      <c r="D21" s="19" t="s">
        <v>59</v>
      </c>
      <c r="E21" s="96" t="s">
        <v>57</v>
      </c>
      <c r="F21" s="19" t="s">
        <v>60</v>
      </c>
      <c r="G21" s="278"/>
      <c r="H21" s="278"/>
      <c r="I21" s="291"/>
      <c r="J21" s="271"/>
      <c r="K21" s="271"/>
      <c r="L21" s="271"/>
      <c r="M21" s="18">
        <v>83.3</v>
      </c>
      <c r="N21" s="254"/>
      <c r="O21" s="254"/>
      <c r="P21" s="17">
        <v>74000</v>
      </c>
      <c r="Q21" s="280"/>
      <c r="R21" s="280"/>
      <c r="S21" s="254"/>
      <c r="T21" s="254"/>
      <c r="U21" s="252"/>
      <c r="V21" s="252"/>
    </row>
    <row r="22" spans="1:22" ht="161.25" customHeight="1">
      <c r="A22" s="102" t="s">
        <v>31</v>
      </c>
      <c r="B22" s="102" t="s">
        <v>54</v>
      </c>
      <c r="C22" s="96" t="s">
        <v>55</v>
      </c>
      <c r="D22" s="19" t="s">
        <v>59</v>
      </c>
      <c r="E22" s="96" t="s">
        <v>57</v>
      </c>
      <c r="F22" s="19" t="s">
        <v>60</v>
      </c>
      <c r="G22" s="97" t="s">
        <v>88</v>
      </c>
      <c r="H22" s="97" t="s">
        <v>87</v>
      </c>
      <c r="I22" s="93" t="s">
        <v>84</v>
      </c>
      <c r="J22" s="105" t="s">
        <v>98</v>
      </c>
      <c r="K22" s="105">
        <v>876</v>
      </c>
      <c r="L22" s="105" t="s">
        <v>65</v>
      </c>
      <c r="M22" s="18">
        <v>1</v>
      </c>
      <c r="N22" s="89">
        <v>47401000000</v>
      </c>
      <c r="O22" s="89" t="s">
        <v>51</v>
      </c>
      <c r="P22" s="17">
        <v>469676</v>
      </c>
      <c r="Q22" s="94" t="s">
        <v>72</v>
      </c>
      <c r="R22" s="94" t="s">
        <v>307</v>
      </c>
      <c r="S22" s="89" t="s">
        <v>85</v>
      </c>
      <c r="T22" s="101" t="s">
        <v>86</v>
      </c>
      <c r="U22" s="91" t="s">
        <v>53</v>
      </c>
      <c r="V22" s="91" t="s">
        <v>53</v>
      </c>
    </row>
    <row r="23" spans="1:22" ht="106.5" customHeight="1">
      <c r="A23" s="102" t="s">
        <v>32</v>
      </c>
      <c r="B23" s="11" t="s">
        <v>54</v>
      </c>
      <c r="C23" s="96" t="s">
        <v>55</v>
      </c>
      <c r="D23" s="19" t="s">
        <v>59</v>
      </c>
      <c r="E23" s="96" t="s">
        <v>57</v>
      </c>
      <c r="F23" s="19" t="s">
        <v>60</v>
      </c>
      <c r="G23" s="33" t="s">
        <v>35</v>
      </c>
      <c r="H23" s="34" t="s">
        <v>35</v>
      </c>
      <c r="I23" s="35" t="s">
        <v>149</v>
      </c>
      <c r="J23" s="48" t="s">
        <v>35</v>
      </c>
      <c r="K23" s="110">
        <v>704</v>
      </c>
      <c r="L23" s="110" t="s">
        <v>105</v>
      </c>
      <c r="M23" s="110">
        <v>472</v>
      </c>
      <c r="N23" s="110">
        <v>47401000000</v>
      </c>
      <c r="O23" s="48" t="s">
        <v>106</v>
      </c>
      <c r="P23" s="58">
        <f>472*1359.79</f>
        <v>641820.88</v>
      </c>
      <c r="Q23" s="46" t="s">
        <v>72</v>
      </c>
      <c r="R23" s="46" t="s">
        <v>73</v>
      </c>
      <c r="S23" s="31" t="s">
        <v>96</v>
      </c>
      <c r="T23" s="110" t="s">
        <v>86</v>
      </c>
      <c r="U23" s="48" t="s">
        <v>53</v>
      </c>
      <c r="V23" s="110" t="s">
        <v>53</v>
      </c>
    </row>
    <row r="24" spans="1:22" s="64" customFormat="1" ht="135" customHeight="1">
      <c r="A24" s="350"/>
      <c r="B24" s="351"/>
      <c r="C24" s="351"/>
      <c r="D24" s="351"/>
      <c r="E24" s="351"/>
      <c r="F24" s="352"/>
      <c r="G24" s="40" t="s">
        <v>107</v>
      </c>
      <c r="H24" s="39" t="s">
        <v>150</v>
      </c>
      <c r="I24" s="35" t="s">
        <v>151</v>
      </c>
      <c r="J24" s="42" t="s">
        <v>152</v>
      </c>
      <c r="K24" s="109">
        <v>796</v>
      </c>
      <c r="L24" s="110" t="s">
        <v>111</v>
      </c>
      <c r="M24" s="63">
        <v>472</v>
      </c>
      <c r="N24" s="276" t="s">
        <v>35</v>
      </c>
      <c r="O24" s="276"/>
      <c r="P24" s="276"/>
      <c r="Q24" s="276"/>
      <c r="R24" s="276"/>
      <c r="S24" s="276"/>
      <c r="T24" s="276"/>
      <c r="U24" s="276"/>
      <c r="V24" s="276"/>
    </row>
    <row r="25" spans="1:22" s="64" customFormat="1" ht="40.5" customHeight="1">
      <c r="A25" s="353"/>
      <c r="B25" s="354"/>
      <c r="C25" s="354"/>
      <c r="D25" s="354"/>
      <c r="E25" s="354"/>
      <c r="F25" s="355"/>
      <c r="G25" s="40" t="s">
        <v>107</v>
      </c>
      <c r="H25" s="39" t="s">
        <v>153</v>
      </c>
      <c r="I25" s="35" t="s">
        <v>154</v>
      </c>
      <c r="J25" s="42" t="s">
        <v>155</v>
      </c>
      <c r="K25" s="109">
        <v>796</v>
      </c>
      <c r="L25" s="110" t="s">
        <v>111</v>
      </c>
      <c r="M25" s="63">
        <v>472</v>
      </c>
      <c r="N25" s="276" t="s">
        <v>35</v>
      </c>
      <c r="O25" s="276"/>
      <c r="P25" s="276"/>
      <c r="Q25" s="276"/>
      <c r="R25" s="276"/>
      <c r="S25" s="276"/>
      <c r="T25" s="276"/>
      <c r="U25" s="276"/>
      <c r="V25" s="276"/>
    </row>
    <row r="26" spans="1:22" s="64" customFormat="1" ht="63" customHeight="1">
      <c r="A26" s="353"/>
      <c r="B26" s="354"/>
      <c r="C26" s="354"/>
      <c r="D26" s="354"/>
      <c r="E26" s="354"/>
      <c r="F26" s="355"/>
      <c r="G26" s="40" t="s">
        <v>107</v>
      </c>
      <c r="H26" s="39" t="s">
        <v>115</v>
      </c>
      <c r="I26" s="35" t="s">
        <v>116</v>
      </c>
      <c r="J26" s="42" t="s">
        <v>156</v>
      </c>
      <c r="K26" s="109">
        <v>796</v>
      </c>
      <c r="L26" s="110" t="s">
        <v>111</v>
      </c>
      <c r="M26" s="63">
        <v>472</v>
      </c>
      <c r="N26" s="276" t="s">
        <v>35</v>
      </c>
      <c r="O26" s="276"/>
      <c r="P26" s="276"/>
      <c r="Q26" s="276"/>
      <c r="R26" s="276"/>
      <c r="S26" s="276"/>
      <c r="T26" s="276"/>
      <c r="U26" s="276"/>
      <c r="V26" s="276"/>
    </row>
    <row r="27" spans="1:22" s="64" customFormat="1" ht="77.25" customHeight="1">
      <c r="A27" s="353"/>
      <c r="B27" s="354"/>
      <c r="C27" s="354"/>
      <c r="D27" s="354"/>
      <c r="E27" s="354"/>
      <c r="F27" s="355"/>
      <c r="G27" s="40" t="s">
        <v>107</v>
      </c>
      <c r="H27" s="39" t="s">
        <v>118</v>
      </c>
      <c r="I27" s="35" t="s">
        <v>119</v>
      </c>
      <c r="J27" s="42" t="s">
        <v>120</v>
      </c>
      <c r="K27" s="109">
        <v>796</v>
      </c>
      <c r="L27" s="110" t="s">
        <v>111</v>
      </c>
      <c r="M27" s="63">
        <f>472*3</f>
        <v>1416</v>
      </c>
      <c r="N27" s="276" t="s">
        <v>35</v>
      </c>
      <c r="O27" s="276"/>
      <c r="P27" s="276"/>
      <c r="Q27" s="276"/>
      <c r="R27" s="276"/>
      <c r="S27" s="276"/>
      <c r="T27" s="276"/>
      <c r="U27" s="276"/>
      <c r="V27" s="276"/>
    </row>
    <row r="28" spans="1:22" s="64" customFormat="1" ht="87" customHeight="1">
      <c r="A28" s="353"/>
      <c r="B28" s="354"/>
      <c r="C28" s="354"/>
      <c r="D28" s="354"/>
      <c r="E28" s="354"/>
      <c r="F28" s="355"/>
      <c r="G28" s="40" t="s">
        <v>107</v>
      </c>
      <c r="H28" s="39" t="s">
        <v>121</v>
      </c>
      <c r="I28" s="35" t="s">
        <v>122</v>
      </c>
      <c r="J28" s="42" t="s">
        <v>123</v>
      </c>
      <c r="K28" s="109">
        <v>796</v>
      </c>
      <c r="L28" s="110" t="s">
        <v>111</v>
      </c>
      <c r="M28" s="63">
        <f>472*3</f>
        <v>1416</v>
      </c>
      <c r="N28" s="276" t="s">
        <v>35</v>
      </c>
      <c r="O28" s="276"/>
      <c r="P28" s="276"/>
      <c r="Q28" s="276"/>
      <c r="R28" s="276"/>
      <c r="S28" s="276"/>
      <c r="T28" s="276"/>
      <c r="U28" s="276"/>
      <c r="V28" s="276"/>
    </row>
    <row r="29" spans="1:22" s="64" customFormat="1" ht="54.75" customHeight="1">
      <c r="A29" s="353"/>
      <c r="B29" s="354"/>
      <c r="C29" s="354"/>
      <c r="D29" s="354"/>
      <c r="E29" s="354"/>
      <c r="F29" s="355"/>
      <c r="G29" s="40" t="s">
        <v>107</v>
      </c>
      <c r="H29" s="39" t="s">
        <v>124</v>
      </c>
      <c r="I29" s="35" t="s">
        <v>125</v>
      </c>
      <c r="J29" s="42" t="s">
        <v>126</v>
      </c>
      <c r="K29" s="109">
        <v>796</v>
      </c>
      <c r="L29" s="110" t="s">
        <v>111</v>
      </c>
      <c r="M29" s="63">
        <v>472</v>
      </c>
      <c r="N29" s="276" t="s">
        <v>35</v>
      </c>
      <c r="O29" s="276"/>
      <c r="P29" s="276"/>
      <c r="Q29" s="276"/>
      <c r="R29" s="276"/>
      <c r="S29" s="276"/>
      <c r="T29" s="276"/>
      <c r="U29" s="276"/>
      <c r="V29" s="276"/>
    </row>
    <row r="30" spans="1:22" s="64" customFormat="1" ht="94.5" customHeight="1">
      <c r="A30" s="356"/>
      <c r="B30" s="357"/>
      <c r="C30" s="357"/>
      <c r="D30" s="357"/>
      <c r="E30" s="357"/>
      <c r="F30" s="358"/>
      <c r="G30" s="40" t="s">
        <v>107</v>
      </c>
      <c r="H30" s="39" t="s">
        <v>127</v>
      </c>
      <c r="I30" s="35" t="s">
        <v>128</v>
      </c>
      <c r="J30" s="42" t="s">
        <v>129</v>
      </c>
      <c r="K30" s="109">
        <v>796</v>
      </c>
      <c r="L30" s="110" t="s">
        <v>111</v>
      </c>
      <c r="M30" s="63">
        <v>472</v>
      </c>
      <c r="N30" s="276" t="s">
        <v>35</v>
      </c>
      <c r="O30" s="276"/>
      <c r="P30" s="276"/>
      <c r="Q30" s="276"/>
      <c r="R30" s="276"/>
      <c r="S30" s="276"/>
      <c r="T30" s="276"/>
      <c r="U30" s="276"/>
      <c r="V30" s="276"/>
    </row>
    <row r="31" spans="1:22" s="64" customFormat="1" ht="110.25" customHeight="1">
      <c r="A31" s="106" t="s">
        <v>33</v>
      </c>
      <c r="B31" s="92" t="s">
        <v>54</v>
      </c>
      <c r="C31" s="92" t="s">
        <v>55</v>
      </c>
      <c r="D31" s="27" t="s">
        <v>56</v>
      </c>
      <c r="E31" s="92" t="s">
        <v>57</v>
      </c>
      <c r="F31" s="27" t="s">
        <v>58</v>
      </c>
      <c r="G31" s="33" t="s">
        <v>35</v>
      </c>
      <c r="H31" s="34" t="s">
        <v>35</v>
      </c>
      <c r="I31" s="35" t="s">
        <v>158</v>
      </c>
      <c r="J31" s="48" t="s">
        <v>35</v>
      </c>
      <c r="K31" s="110">
        <v>704</v>
      </c>
      <c r="L31" s="48" t="s">
        <v>159</v>
      </c>
      <c r="M31" s="110">
        <v>549</v>
      </c>
      <c r="N31" s="110">
        <v>47401000000</v>
      </c>
      <c r="O31" s="48" t="s">
        <v>106</v>
      </c>
      <c r="P31" s="58">
        <f>549*590.1</f>
        <v>323964.90000000002</v>
      </c>
      <c r="Q31" s="46" t="s">
        <v>72</v>
      </c>
      <c r="R31" s="46" t="s">
        <v>73</v>
      </c>
      <c r="S31" s="31" t="s">
        <v>96</v>
      </c>
      <c r="T31" s="109" t="s">
        <v>86</v>
      </c>
      <c r="U31" s="60" t="s">
        <v>53</v>
      </c>
      <c r="V31" s="110" t="s">
        <v>53</v>
      </c>
    </row>
    <row r="32" spans="1:22" s="64" customFormat="1" ht="105" customHeight="1">
      <c r="A32" s="350"/>
      <c r="B32" s="351"/>
      <c r="C32" s="351"/>
      <c r="D32" s="351"/>
      <c r="E32" s="351"/>
      <c r="F32" s="352"/>
      <c r="G32" s="40" t="s">
        <v>160</v>
      </c>
      <c r="H32" s="39" t="s">
        <v>161</v>
      </c>
      <c r="I32" s="35" t="s">
        <v>162</v>
      </c>
      <c r="J32" s="65" t="s">
        <v>163</v>
      </c>
      <c r="K32" s="109">
        <v>796</v>
      </c>
      <c r="L32" s="110" t="s">
        <v>111</v>
      </c>
      <c r="M32" s="63">
        <f>549*2</f>
        <v>1098</v>
      </c>
      <c r="N32" s="366"/>
      <c r="O32" s="367"/>
      <c r="P32" s="367"/>
      <c r="Q32" s="367"/>
      <c r="R32" s="367"/>
      <c r="S32" s="367"/>
      <c r="T32" s="367"/>
      <c r="U32" s="367"/>
      <c r="V32" s="368"/>
    </row>
    <row r="33" spans="1:22" s="64" customFormat="1" ht="53.25" customHeight="1">
      <c r="A33" s="353"/>
      <c r="B33" s="354"/>
      <c r="C33" s="354"/>
      <c r="D33" s="354"/>
      <c r="E33" s="354"/>
      <c r="F33" s="355"/>
      <c r="G33" s="40" t="s">
        <v>164</v>
      </c>
      <c r="H33" s="39" t="s">
        <v>165</v>
      </c>
      <c r="I33" s="35" t="s">
        <v>166</v>
      </c>
      <c r="J33" s="65" t="s">
        <v>167</v>
      </c>
      <c r="K33" s="109">
        <v>796</v>
      </c>
      <c r="L33" s="110" t="s">
        <v>111</v>
      </c>
      <c r="M33" s="110">
        <v>549</v>
      </c>
      <c r="N33" s="369"/>
      <c r="O33" s="370"/>
      <c r="P33" s="370"/>
      <c r="Q33" s="370"/>
      <c r="R33" s="370"/>
      <c r="S33" s="370"/>
      <c r="T33" s="370"/>
      <c r="U33" s="370"/>
      <c r="V33" s="371"/>
    </row>
    <row r="34" spans="1:22" s="64" customFormat="1" ht="54.75" customHeight="1">
      <c r="A34" s="353"/>
      <c r="B34" s="354"/>
      <c r="C34" s="354"/>
      <c r="D34" s="354"/>
      <c r="E34" s="354"/>
      <c r="F34" s="355"/>
      <c r="G34" s="40" t="s">
        <v>164</v>
      </c>
      <c r="H34" s="39" t="s">
        <v>168</v>
      </c>
      <c r="I34" s="35" t="s">
        <v>169</v>
      </c>
      <c r="J34" s="42" t="s">
        <v>170</v>
      </c>
      <c r="K34" s="109">
        <v>796</v>
      </c>
      <c r="L34" s="110" t="s">
        <v>111</v>
      </c>
      <c r="M34" s="110">
        <v>549</v>
      </c>
      <c r="N34" s="369"/>
      <c r="O34" s="370"/>
      <c r="P34" s="370"/>
      <c r="Q34" s="370"/>
      <c r="R34" s="370"/>
      <c r="S34" s="370"/>
      <c r="T34" s="370"/>
      <c r="U34" s="370"/>
      <c r="V34" s="371"/>
    </row>
    <row r="35" spans="1:22" s="64" customFormat="1" ht="57" customHeight="1">
      <c r="A35" s="353"/>
      <c r="B35" s="354"/>
      <c r="C35" s="354"/>
      <c r="D35" s="354"/>
      <c r="E35" s="354"/>
      <c r="F35" s="355"/>
      <c r="G35" s="40" t="s">
        <v>164</v>
      </c>
      <c r="H35" s="39" t="s">
        <v>171</v>
      </c>
      <c r="I35" s="35" t="s">
        <v>172</v>
      </c>
      <c r="J35" s="65" t="s">
        <v>173</v>
      </c>
      <c r="K35" s="109">
        <v>796</v>
      </c>
      <c r="L35" s="110" t="s">
        <v>111</v>
      </c>
      <c r="M35" s="110">
        <v>549</v>
      </c>
      <c r="N35" s="369"/>
      <c r="O35" s="370"/>
      <c r="P35" s="370"/>
      <c r="Q35" s="370"/>
      <c r="R35" s="370"/>
      <c r="S35" s="370"/>
      <c r="T35" s="370"/>
      <c r="U35" s="370"/>
      <c r="V35" s="371"/>
    </row>
    <row r="36" spans="1:22" s="64" customFormat="1" ht="54" customHeight="1">
      <c r="A36" s="353"/>
      <c r="B36" s="354"/>
      <c r="C36" s="354"/>
      <c r="D36" s="354"/>
      <c r="E36" s="354"/>
      <c r="F36" s="355"/>
      <c r="G36" s="40" t="s">
        <v>174</v>
      </c>
      <c r="H36" s="39" t="s">
        <v>175</v>
      </c>
      <c r="I36" s="35" t="s">
        <v>176</v>
      </c>
      <c r="J36" s="65" t="s">
        <v>177</v>
      </c>
      <c r="K36" s="109">
        <v>796</v>
      </c>
      <c r="L36" s="110" t="s">
        <v>111</v>
      </c>
      <c r="M36" s="110">
        <v>549</v>
      </c>
      <c r="N36" s="369"/>
      <c r="O36" s="370"/>
      <c r="P36" s="370"/>
      <c r="Q36" s="370"/>
      <c r="R36" s="370"/>
      <c r="S36" s="370"/>
      <c r="T36" s="370"/>
      <c r="U36" s="370"/>
      <c r="V36" s="371"/>
    </row>
    <row r="37" spans="1:22" s="64" customFormat="1" ht="63" customHeight="1">
      <c r="A37" s="353"/>
      <c r="B37" s="354"/>
      <c r="C37" s="354"/>
      <c r="D37" s="354"/>
      <c r="E37" s="354"/>
      <c r="F37" s="355"/>
      <c r="G37" s="40" t="s">
        <v>164</v>
      </c>
      <c r="H37" s="39" t="s">
        <v>178</v>
      </c>
      <c r="I37" s="35" t="s">
        <v>179</v>
      </c>
      <c r="J37" s="65" t="s">
        <v>180</v>
      </c>
      <c r="K37" s="109">
        <v>796</v>
      </c>
      <c r="L37" s="110" t="s">
        <v>111</v>
      </c>
      <c r="M37" s="110">
        <v>549</v>
      </c>
      <c r="N37" s="369"/>
      <c r="O37" s="370"/>
      <c r="P37" s="370"/>
      <c r="Q37" s="370"/>
      <c r="R37" s="370"/>
      <c r="S37" s="370"/>
      <c r="T37" s="370"/>
      <c r="U37" s="370"/>
      <c r="V37" s="371"/>
    </row>
    <row r="38" spans="1:22" s="64" customFormat="1" ht="52.5" customHeight="1">
      <c r="A38" s="353"/>
      <c r="B38" s="354"/>
      <c r="C38" s="354"/>
      <c r="D38" s="354"/>
      <c r="E38" s="354"/>
      <c r="F38" s="355"/>
      <c r="G38" s="40" t="s">
        <v>181</v>
      </c>
      <c r="H38" s="39" t="s">
        <v>182</v>
      </c>
      <c r="I38" s="35" t="s">
        <v>183</v>
      </c>
      <c r="J38" s="65" t="s">
        <v>184</v>
      </c>
      <c r="K38" s="109">
        <v>796</v>
      </c>
      <c r="L38" s="110" t="s">
        <v>111</v>
      </c>
      <c r="M38" s="110">
        <f>549*2</f>
        <v>1098</v>
      </c>
      <c r="N38" s="369"/>
      <c r="O38" s="370"/>
      <c r="P38" s="370"/>
      <c r="Q38" s="370"/>
      <c r="R38" s="370"/>
      <c r="S38" s="370"/>
      <c r="T38" s="370"/>
      <c r="U38" s="370"/>
      <c r="V38" s="371"/>
    </row>
    <row r="39" spans="1:22" s="64" customFormat="1" ht="39.75" customHeight="1">
      <c r="A39" s="356"/>
      <c r="B39" s="357"/>
      <c r="C39" s="357"/>
      <c r="D39" s="357"/>
      <c r="E39" s="357"/>
      <c r="F39" s="358"/>
      <c r="G39" s="40" t="s">
        <v>181</v>
      </c>
      <c r="H39" s="39" t="s">
        <v>185</v>
      </c>
      <c r="I39" s="35" t="s">
        <v>186</v>
      </c>
      <c r="J39" s="65" t="s">
        <v>187</v>
      </c>
      <c r="K39" s="109">
        <v>778</v>
      </c>
      <c r="L39" s="110" t="s">
        <v>188</v>
      </c>
      <c r="M39" s="110">
        <v>549</v>
      </c>
      <c r="N39" s="372"/>
      <c r="O39" s="373"/>
      <c r="P39" s="373"/>
      <c r="Q39" s="373"/>
      <c r="R39" s="373"/>
      <c r="S39" s="373"/>
      <c r="T39" s="373"/>
      <c r="U39" s="373"/>
      <c r="V39" s="374"/>
    </row>
    <row r="40" spans="1:22" s="64" customFormat="1" ht="117.75" customHeight="1">
      <c r="A40" s="106" t="s">
        <v>34</v>
      </c>
      <c r="B40" s="102" t="s">
        <v>54</v>
      </c>
      <c r="C40" s="92" t="s">
        <v>55</v>
      </c>
      <c r="D40" s="27" t="s">
        <v>59</v>
      </c>
      <c r="E40" s="92" t="s">
        <v>57</v>
      </c>
      <c r="F40" s="27" t="s">
        <v>60</v>
      </c>
      <c r="G40" s="40" t="s">
        <v>35</v>
      </c>
      <c r="H40" s="39" t="s">
        <v>35</v>
      </c>
      <c r="I40" s="35" t="s">
        <v>189</v>
      </c>
      <c r="J40" s="48" t="s">
        <v>35</v>
      </c>
      <c r="K40" s="110">
        <v>704</v>
      </c>
      <c r="L40" s="110" t="s">
        <v>105</v>
      </c>
      <c r="M40" s="110">
        <v>268</v>
      </c>
      <c r="N40" s="110">
        <v>47401000000</v>
      </c>
      <c r="O40" s="48" t="s">
        <v>106</v>
      </c>
      <c r="P40" s="58">
        <f>674.52*268</f>
        <v>180771.36</v>
      </c>
      <c r="Q40" s="46" t="s">
        <v>72</v>
      </c>
      <c r="R40" s="46" t="s">
        <v>191</v>
      </c>
      <c r="S40" s="31" t="s">
        <v>96</v>
      </c>
      <c r="T40" s="110" t="s">
        <v>86</v>
      </c>
      <c r="U40" s="48" t="s">
        <v>53</v>
      </c>
      <c r="V40" s="110" t="s">
        <v>53</v>
      </c>
    </row>
    <row r="41" spans="1:22" s="64" customFormat="1" ht="84.75" customHeight="1">
      <c r="A41" s="350"/>
      <c r="B41" s="351"/>
      <c r="C41" s="351"/>
      <c r="D41" s="351"/>
      <c r="E41" s="351"/>
      <c r="F41" s="352"/>
      <c r="G41" s="40" t="s">
        <v>160</v>
      </c>
      <c r="H41" s="39" t="s">
        <v>161</v>
      </c>
      <c r="I41" s="35" t="s">
        <v>162</v>
      </c>
      <c r="J41" s="65" t="s">
        <v>163</v>
      </c>
      <c r="K41" s="110">
        <v>796</v>
      </c>
      <c r="L41" s="110" t="s">
        <v>111</v>
      </c>
      <c r="M41" s="110">
        <v>268</v>
      </c>
      <c r="N41" s="335"/>
      <c r="O41" s="336"/>
      <c r="P41" s="336"/>
      <c r="Q41" s="336"/>
      <c r="R41" s="336"/>
      <c r="S41" s="336"/>
      <c r="T41" s="336"/>
      <c r="U41" s="336"/>
      <c r="V41" s="362"/>
    </row>
    <row r="42" spans="1:22" s="64" customFormat="1" ht="66.75" customHeight="1">
      <c r="A42" s="353"/>
      <c r="B42" s="354"/>
      <c r="C42" s="354"/>
      <c r="D42" s="354"/>
      <c r="E42" s="354"/>
      <c r="F42" s="355"/>
      <c r="G42" s="40" t="s">
        <v>160</v>
      </c>
      <c r="H42" s="39" t="s">
        <v>192</v>
      </c>
      <c r="I42" s="35" t="s">
        <v>193</v>
      </c>
      <c r="J42" s="42" t="s">
        <v>194</v>
      </c>
      <c r="K42" s="110">
        <v>796</v>
      </c>
      <c r="L42" s="110" t="s">
        <v>111</v>
      </c>
      <c r="M42" s="110">
        <v>268</v>
      </c>
      <c r="N42" s="337"/>
      <c r="O42" s="363"/>
      <c r="P42" s="363"/>
      <c r="Q42" s="363"/>
      <c r="R42" s="363"/>
      <c r="S42" s="363"/>
      <c r="T42" s="363"/>
      <c r="U42" s="363"/>
      <c r="V42" s="364"/>
    </row>
    <row r="43" spans="1:22" s="64" customFormat="1" ht="43.5" customHeight="1">
      <c r="A43" s="353"/>
      <c r="B43" s="354"/>
      <c r="C43" s="354"/>
      <c r="D43" s="354"/>
      <c r="E43" s="354"/>
      <c r="F43" s="355"/>
      <c r="G43" s="40" t="s">
        <v>164</v>
      </c>
      <c r="H43" s="39" t="s">
        <v>165</v>
      </c>
      <c r="I43" s="35" t="s">
        <v>166</v>
      </c>
      <c r="J43" s="42" t="s">
        <v>167</v>
      </c>
      <c r="K43" s="110">
        <v>796</v>
      </c>
      <c r="L43" s="110" t="s">
        <v>111</v>
      </c>
      <c r="M43" s="110">
        <v>268</v>
      </c>
      <c r="N43" s="337"/>
      <c r="O43" s="363"/>
      <c r="P43" s="363"/>
      <c r="Q43" s="363"/>
      <c r="R43" s="363"/>
      <c r="S43" s="363"/>
      <c r="T43" s="363"/>
      <c r="U43" s="363"/>
      <c r="V43" s="364"/>
    </row>
    <row r="44" spans="1:22" s="64" customFormat="1" ht="43.5" customHeight="1">
      <c r="A44" s="353"/>
      <c r="B44" s="354"/>
      <c r="C44" s="354"/>
      <c r="D44" s="354"/>
      <c r="E44" s="354"/>
      <c r="F44" s="355"/>
      <c r="G44" s="40" t="s">
        <v>164</v>
      </c>
      <c r="H44" s="39" t="s">
        <v>168</v>
      </c>
      <c r="I44" s="35" t="s">
        <v>169</v>
      </c>
      <c r="J44" s="42" t="s">
        <v>170</v>
      </c>
      <c r="K44" s="110">
        <v>796</v>
      </c>
      <c r="L44" s="110" t="s">
        <v>111</v>
      </c>
      <c r="M44" s="110">
        <v>268</v>
      </c>
      <c r="N44" s="337"/>
      <c r="O44" s="363"/>
      <c r="P44" s="363"/>
      <c r="Q44" s="363"/>
      <c r="R44" s="363"/>
      <c r="S44" s="363"/>
      <c r="T44" s="363"/>
      <c r="U44" s="363"/>
      <c r="V44" s="364"/>
    </row>
    <row r="45" spans="1:22" s="64" customFormat="1" ht="60.75" customHeight="1">
      <c r="A45" s="353"/>
      <c r="B45" s="354"/>
      <c r="C45" s="354"/>
      <c r="D45" s="354"/>
      <c r="E45" s="354"/>
      <c r="F45" s="355"/>
      <c r="G45" s="40" t="s">
        <v>164</v>
      </c>
      <c r="H45" s="39" t="s">
        <v>171</v>
      </c>
      <c r="I45" s="35" t="s">
        <v>172</v>
      </c>
      <c r="J45" s="65" t="s">
        <v>173</v>
      </c>
      <c r="K45" s="110">
        <v>796</v>
      </c>
      <c r="L45" s="110" t="s">
        <v>111</v>
      </c>
      <c r="M45" s="110">
        <v>268</v>
      </c>
      <c r="N45" s="337"/>
      <c r="O45" s="363"/>
      <c r="P45" s="363"/>
      <c r="Q45" s="363"/>
      <c r="R45" s="363"/>
      <c r="S45" s="363"/>
      <c r="T45" s="363"/>
      <c r="U45" s="363"/>
      <c r="V45" s="364"/>
    </row>
    <row r="46" spans="1:22" s="64" customFormat="1" ht="24.75" customHeight="1">
      <c r="A46" s="353"/>
      <c r="B46" s="354"/>
      <c r="C46" s="354"/>
      <c r="D46" s="354"/>
      <c r="E46" s="354"/>
      <c r="F46" s="355"/>
      <c r="G46" s="40" t="s">
        <v>174</v>
      </c>
      <c r="H46" s="39" t="s">
        <v>195</v>
      </c>
      <c r="I46" s="35" t="s">
        <v>196</v>
      </c>
      <c r="J46" s="42" t="s">
        <v>197</v>
      </c>
      <c r="K46" s="110">
        <v>796</v>
      </c>
      <c r="L46" s="110" t="s">
        <v>111</v>
      </c>
      <c r="M46" s="110">
        <v>268</v>
      </c>
      <c r="N46" s="337"/>
      <c r="O46" s="363"/>
      <c r="P46" s="363"/>
      <c r="Q46" s="363"/>
      <c r="R46" s="363"/>
      <c r="S46" s="363"/>
      <c r="T46" s="363"/>
      <c r="U46" s="363"/>
      <c r="V46" s="364"/>
    </row>
    <row r="47" spans="1:22" s="64" customFormat="1" ht="63" customHeight="1">
      <c r="A47" s="353"/>
      <c r="B47" s="354"/>
      <c r="C47" s="354"/>
      <c r="D47" s="354"/>
      <c r="E47" s="354"/>
      <c r="F47" s="355"/>
      <c r="G47" s="40" t="s">
        <v>174</v>
      </c>
      <c r="H47" s="39" t="s">
        <v>175</v>
      </c>
      <c r="I47" s="35" t="s">
        <v>176</v>
      </c>
      <c r="J47" s="42" t="s">
        <v>198</v>
      </c>
      <c r="K47" s="110">
        <v>796</v>
      </c>
      <c r="L47" s="110" t="s">
        <v>111</v>
      </c>
      <c r="M47" s="110">
        <v>268</v>
      </c>
      <c r="N47" s="337"/>
      <c r="O47" s="363"/>
      <c r="P47" s="363"/>
      <c r="Q47" s="363"/>
      <c r="R47" s="363"/>
      <c r="S47" s="363"/>
      <c r="T47" s="363"/>
      <c r="U47" s="363"/>
      <c r="V47" s="364"/>
    </row>
    <row r="48" spans="1:22" s="64" customFormat="1" ht="58.5" customHeight="1">
      <c r="A48" s="353"/>
      <c r="B48" s="354"/>
      <c r="C48" s="354"/>
      <c r="D48" s="354"/>
      <c r="E48" s="354"/>
      <c r="F48" s="355"/>
      <c r="G48" s="40" t="s">
        <v>181</v>
      </c>
      <c r="H48" s="39" t="s">
        <v>182</v>
      </c>
      <c r="I48" s="35" t="s">
        <v>183</v>
      </c>
      <c r="J48" s="42" t="s">
        <v>184</v>
      </c>
      <c r="K48" s="110">
        <v>796</v>
      </c>
      <c r="L48" s="110" t="s">
        <v>111</v>
      </c>
      <c r="M48" s="110">
        <v>268</v>
      </c>
      <c r="N48" s="337"/>
      <c r="O48" s="363"/>
      <c r="P48" s="363"/>
      <c r="Q48" s="363"/>
      <c r="R48" s="363"/>
      <c r="S48" s="363"/>
      <c r="T48" s="363"/>
      <c r="U48" s="363"/>
      <c r="V48" s="364"/>
    </row>
    <row r="49" spans="1:24" s="64" customFormat="1" ht="62.25" customHeight="1">
      <c r="A49" s="353"/>
      <c r="B49" s="354"/>
      <c r="C49" s="354"/>
      <c r="D49" s="354"/>
      <c r="E49" s="354"/>
      <c r="F49" s="355"/>
      <c r="G49" s="40" t="s">
        <v>164</v>
      </c>
      <c r="H49" s="39" t="s">
        <v>178</v>
      </c>
      <c r="I49" s="35" t="s">
        <v>179</v>
      </c>
      <c r="J49" s="42" t="s">
        <v>180</v>
      </c>
      <c r="K49" s="110">
        <v>796</v>
      </c>
      <c r="L49" s="110" t="s">
        <v>111</v>
      </c>
      <c r="M49" s="110">
        <v>268</v>
      </c>
      <c r="N49" s="337"/>
      <c r="O49" s="363"/>
      <c r="P49" s="363"/>
      <c r="Q49" s="363"/>
      <c r="R49" s="363"/>
      <c r="S49" s="363"/>
      <c r="T49" s="363"/>
      <c r="U49" s="363"/>
      <c r="V49" s="364"/>
    </row>
    <row r="50" spans="1:24" s="64" customFormat="1" ht="78.75" customHeight="1">
      <c r="A50" s="353"/>
      <c r="B50" s="354"/>
      <c r="C50" s="354"/>
      <c r="D50" s="354"/>
      <c r="E50" s="354"/>
      <c r="F50" s="355"/>
      <c r="G50" s="40" t="s">
        <v>164</v>
      </c>
      <c r="H50" s="39" t="s">
        <v>199</v>
      </c>
      <c r="I50" s="35" t="s">
        <v>200</v>
      </c>
      <c r="J50" s="42" t="s">
        <v>201</v>
      </c>
      <c r="K50" s="110">
        <v>796</v>
      </c>
      <c r="L50" s="110" t="s">
        <v>111</v>
      </c>
      <c r="M50" s="110">
        <v>268</v>
      </c>
      <c r="N50" s="337"/>
      <c r="O50" s="363"/>
      <c r="P50" s="363"/>
      <c r="Q50" s="363"/>
      <c r="R50" s="363"/>
      <c r="S50" s="363"/>
      <c r="T50" s="363"/>
      <c r="U50" s="363"/>
      <c r="V50" s="364"/>
    </row>
    <row r="51" spans="1:24" s="64" customFormat="1" ht="49.5" customHeight="1">
      <c r="A51" s="356"/>
      <c r="B51" s="357"/>
      <c r="C51" s="357"/>
      <c r="D51" s="357"/>
      <c r="E51" s="357"/>
      <c r="F51" s="358"/>
      <c r="G51" s="46" t="s">
        <v>164</v>
      </c>
      <c r="H51" s="46" t="s">
        <v>202</v>
      </c>
      <c r="I51" s="48" t="s">
        <v>203</v>
      </c>
      <c r="J51" s="42" t="s">
        <v>204</v>
      </c>
      <c r="K51" s="110">
        <v>796</v>
      </c>
      <c r="L51" s="110" t="s">
        <v>111</v>
      </c>
      <c r="M51" s="110">
        <v>268</v>
      </c>
      <c r="N51" s="339"/>
      <c r="O51" s="340"/>
      <c r="P51" s="340"/>
      <c r="Q51" s="340"/>
      <c r="R51" s="340"/>
      <c r="S51" s="340"/>
      <c r="T51" s="340"/>
      <c r="U51" s="340"/>
      <c r="V51" s="365"/>
    </row>
    <row r="52" spans="1:24" s="107" customFormat="1" ht="76.5" customHeight="1">
      <c r="A52" s="46" t="s">
        <v>157</v>
      </c>
      <c r="B52" s="46" t="s">
        <v>54</v>
      </c>
      <c r="C52" s="46" t="s">
        <v>55</v>
      </c>
      <c r="D52" s="82" t="s">
        <v>56</v>
      </c>
      <c r="E52" s="46" t="s">
        <v>57</v>
      </c>
      <c r="F52" s="82" t="s">
        <v>58</v>
      </c>
      <c r="G52" s="46" t="s">
        <v>288</v>
      </c>
      <c r="H52" s="46" t="s">
        <v>289</v>
      </c>
      <c r="I52" s="48" t="s">
        <v>290</v>
      </c>
      <c r="J52" s="48" t="s">
        <v>291</v>
      </c>
      <c r="K52" s="110">
        <v>876</v>
      </c>
      <c r="L52" s="110" t="s">
        <v>93</v>
      </c>
      <c r="M52" s="110">
        <f>957*2</f>
        <v>1914</v>
      </c>
      <c r="N52" s="110">
        <v>47401000000</v>
      </c>
      <c r="O52" s="48" t="s">
        <v>106</v>
      </c>
      <c r="P52" s="83">
        <v>164285</v>
      </c>
      <c r="Q52" s="46" t="s">
        <v>72</v>
      </c>
      <c r="R52" s="46" t="s">
        <v>73</v>
      </c>
      <c r="S52" s="48" t="s">
        <v>85</v>
      </c>
      <c r="T52" s="110" t="s">
        <v>86</v>
      </c>
      <c r="U52" s="110" t="s">
        <v>53</v>
      </c>
      <c r="V52" s="110" t="s">
        <v>53</v>
      </c>
    </row>
    <row r="53" spans="1:24" s="107" customFormat="1" ht="69.75" customHeight="1">
      <c r="A53" s="46" t="s">
        <v>190</v>
      </c>
      <c r="B53" s="46" t="s">
        <v>54</v>
      </c>
      <c r="C53" s="46" t="s">
        <v>55</v>
      </c>
      <c r="D53" s="82" t="s">
        <v>56</v>
      </c>
      <c r="E53" s="46" t="s">
        <v>57</v>
      </c>
      <c r="F53" s="82" t="s">
        <v>58</v>
      </c>
      <c r="G53" s="132" t="s">
        <v>293</v>
      </c>
      <c r="H53" s="132" t="s">
        <v>294</v>
      </c>
      <c r="I53" s="133" t="s">
        <v>295</v>
      </c>
      <c r="J53" s="133" t="s">
        <v>296</v>
      </c>
      <c r="K53" s="134">
        <v>876</v>
      </c>
      <c r="L53" s="134" t="s">
        <v>93</v>
      </c>
      <c r="M53" s="110">
        <v>957</v>
      </c>
      <c r="N53" s="110">
        <v>47401000000</v>
      </c>
      <c r="O53" s="48" t="s">
        <v>106</v>
      </c>
      <c r="P53" s="83">
        <v>87725</v>
      </c>
      <c r="Q53" s="46" t="s">
        <v>72</v>
      </c>
      <c r="R53" s="46" t="s">
        <v>73</v>
      </c>
      <c r="S53" s="48" t="s">
        <v>85</v>
      </c>
      <c r="T53" s="110" t="s">
        <v>86</v>
      </c>
      <c r="U53" s="110" t="s">
        <v>53</v>
      </c>
      <c r="V53" s="110" t="s">
        <v>53</v>
      </c>
    </row>
    <row r="54" spans="1:24" s="84" customFormat="1" ht="84.75" customHeight="1">
      <c r="A54" s="92" t="s">
        <v>206</v>
      </c>
      <c r="B54" s="92" t="s">
        <v>54</v>
      </c>
      <c r="C54" s="92" t="s">
        <v>55</v>
      </c>
      <c r="D54" s="27" t="s">
        <v>60</v>
      </c>
      <c r="E54" s="92" t="s">
        <v>57</v>
      </c>
      <c r="F54" s="27" t="s">
        <v>59</v>
      </c>
      <c r="G54" s="16" t="s">
        <v>35</v>
      </c>
      <c r="H54" s="16" t="s">
        <v>35</v>
      </c>
      <c r="I54" s="15" t="s">
        <v>298</v>
      </c>
      <c r="J54" s="16" t="s">
        <v>35</v>
      </c>
      <c r="K54" s="16" t="s">
        <v>35</v>
      </c>
      <c r="L54" s="16" t="s">
        <v>35</v>
      </c>
      <c r="M54" s="16" t="s">
        <v>35</v>
      </c>
      <c r="N54" s="16">
        <v>47401000000</v>
      </c>
      <c r="O54" s="15" t="s">
        <v>106</v>
      </c>
      <c r="P54" s="85">
        <v>71745.63</v>
      </c>
      <c r="Q54" s="92" t="s">
        <v>72</v>
      </c>
      <c r="R54" s="92" t="s">
        <v>147</v>
      </c>
      <c r="S54" s="10" t="s">
        <v>96</v>
      </c>
      <c r="T54" s="16" t="s">
        <v>86</v>
      </c>
      <c r="U54" s="16" t="s">
        <v>53</v>
      </c>
      <c r="V54" s="16" t="s">
        <v>53</v>
      </c>
      <c r="W54" s="86"/>
      <c r="X54" s="81"/>
    </row>
    <row r="55" spans="1:24" s="84" customFormat="1" ht="87.75" customHeight="1">
      <c r="A55" s="245" t="s">
        <v>35</v>
      </c>
      <c r="B55" s="246"/>
      <c r="C55" s="246"/>
      <c r="D55" s="246"/>
      <c r="E55" s="246"/>
      <c r="F55" s="247"/>
      <c r="G55" s="135" t="s">
        <v>300</v>
      </c>
      <c r="H55" s="31" t="s">
        <v>301</v>
      </c>
      <c r="I55" s="31" t="s">
        <v>302</v>
      </c>
      <c r="J55" s="117" t="s">
        <v>305</v>
      </c>
      <c r="K55" s="98">
        <v>166</v>
      </c>
      <c r="L55" s="98" t="s">
        <v>142</v>
      </c>
      <c r="M55" s="136">
        <v>526.79999999999995</v>
      </c>
      <c r="N55" s="360" t="s">
        <v>35</v>
      </c>
      <c r="O55" s="361"/>
      <c r="P55" s="361"/>
      <c r="Q55" s="361"/>
      <c r="R55" s="361"/>
      <c r="S55" s="361"/>
      <c r="T55" s="361"/>
      <c r="U55" s="361"/>
      <c r="V55" s="361"/>
      <c r="W55" s="137"/>
      <c r="X55" s="87"/>
    </row>
    <row r="56" spans="1:24" s="84" customFormat="1" ht="66" customHeight="1">
      <c r="A56" s="245" t="s">
        <v>35</v>
      </c>
      <c r="B56" s="246"/>
      <c r="C56" s="246"/>
      <c r="D56" s="246"/>
      <c r="E56" s="246"/>
      <c r="F56" s="247"/>
      <c r="G56" s="135" t="s">
        <v>300</v>
      </c>
      <c r="H56" s="31" t="s">
        <v>303</v>
      </c>
      <c r="I56" s="31" t="s">
        <v>304</v>
      </c>
      <c r="J56" s="117" t="s">
        <v>306</v>
      </c>
      <c r="K56" s="16">
        <v>166</v>
      </c>
      <c r="L56" s="16" t="s">
        <v>142</v>
      </c>
      <c r="M56" s="136">
        <v>526.5</v>
      </c>
      <c r="N56" s="360" t="s">
        <v>35</v>
      </c>
      <c r="O56" s="361"/>
      <c r="P56" s="361"/>
      <c r="Q56" s="361"/>
      <c r="R56" s="361"/>
      <c r="S56" s="361"/>
      <c r="T56" s="361"/>
      <c r="U56" s="361"/>
      <c r="V56" s="361"/>
      <c r="W56" s="137"/>
      <c r="X56" s="87"/>
    </row>
    <row r="57" spans="1:24" s="114" customFormat="1" ht="138" customHeight="1">
      <c r="A57" s="92" t="s">
        <v>234</v>
      </c>
      <c r="B57" s="92" t="s">
        <v>54</v>
      </c>
      <c r="C57" s="92" t="s">
        <v>55</v>
      </c>
      <c r="D57" s="27" t="s">
        <v>56</v>
      </c>
      <c r="E57" s="92" t="s">
        <v>57</v>
      </c>
      <c r="F57" s="27" t="s">
        <v>58</v>
      </c>
      <c r="G57" s="16" t="s">
        <v>35</v>
      </c>
      <c r="H57" s="16" t="s">
        <v>35</v>
      </c>
      <c r="I57" s="111" t="s">
        <v>308</v>
      </c>
      <c r="J57" s="112" t="s">
        <v>309</v>
      </c>
      <c r="K57" s="16" t="s">
        <v>35</v>
      </c>
      <c r="L57" s="16" t="s">
        <v>35</v>
      </c>
      <c r="M57" s="16" t="s">
        <v>35</v>
      </c>
      <c r="N57" s="16">
        <v>47401000000</v>
      </c>
      <c r="O57" s="15" t="s">
        <v>106</v>
      </c>
      <c r="P57" s="85">
        <v>644040</v>
      </c>
      <c r="Q57" s="92" t="s">
        <v>72</v>
      </c>
      <c r="R57" s="92" t="s">
        <v>73</v>
      </c>
      <c r="S57" s="10" t="s">
        <v>96</v>
      </c>
      <c r="T57" s="16" t="s">
        <v>86</v>
      </c>
      <c r="U57" s="16" t="s">
        <v>53</v>
      </c>
      <c r="V57" s="16" t="s">
        <v>53</v>
      </c>
      <c r="W57" s="113"/>
    </row>
    <row r="58" spans="1:24" s="114" customFormat="1" ht="39.75" customHeight="1">
      <c r="A58" s="377" t="s">
        <v>35</v>
      </c>
      <c r="B58" s="378"/>
      <c r="C58" s="378"/>
      <c r="D58" s="378"/>
      <c r="E58" s="378"/>
      <c r="F58" s="379"/>
      <c r="G58" s="16" t="s">
        <v>310</v>
      </c>
      <c r="H58" s="16" t="s">
        <v>311</v>
      </c>
      <c r="I58" s="116" t="s">
        <v>312</v>
      </c>
      <c r="J58" s="117" t="s">
        <v>313</v>
      </c>
      <c r="K58" s="98">
        <v>792</v>
      </c>
      <c r="L58" s="98" t="s">
        <v>314</v>
      </c>
      <c r="M58" s="118">
        <v>14</v>
      </c>
      <c r="N58" s="390" t="s">
        <v>35</v>
      </c>
      <c r="O58" s="391"/>
      <c r="P58" s="391"/>
      <c r="Q58" s="391"/>
      <c r="R58" s="391"/>
      <c r="S58" s="391"/>
      <c r="T58" s="391"/>
      <c r="U58" s="391"/>
      <c r="V58" s="391"/>
      <c r="W58" s="392"/>
    </row>
    <row r="59" spans="1:24" s="114" customFormat="1" ht="39.75" customHeight="1">
      <c r="A59" s="380"/>
      <c r="B59" s="381"/>
      <c r="C59" s="381"/>
      <c r="D59" s="381"/>
      <c r="E59" s="381"/>
      <c r="F59" s="382"/>
      <c r="G59" s="16" t="s">
        <v>310</v>
      </c>
      <c r="H59" s="16" t="s">
        <v>311</v>
      </c>
      <c r="I59" s="116" t="s">
        <v>315</v>
      </c>
      <c r="J59" s="117" t="s">
        <v>313</v>
      </c>
      <c r="K59" s="98">
        <v>792</v>
      </c>
      <c r="L59" s="98" t="s">
        <v>314</v>
      </c>
      <c r="M59" s="118">
        <v>1</v>
      </c>
      <c r="N59" s="393"/>
      <c r="O59" s="394"/>
      <c r="P59" s="394"/>
      <c r="Q59" s="394"/>
      <c r="R59" s="394"/>
      <c r="S59" s="394"/>
      <c r="T59" s="394"/>
      <c r="U59" s="394"/>
      <c r="V59" s="394"/>
      <c r="W59" s="395"/>
    </row>
    <row r="60" spans="1:24" s="114" customFormat="1" ht="39.75" customHeight="1">
      <c r="A60" s="380"/>
      <c r="B60" s="381"/>
      <c r="C60" s="381"/>
      <c r="D60" s="381"/>
      <c r="E60" s="381"/>
      <c r="F60" s="382"/>
      <c r="G60" s="16" t="s">
        <v>310</v>
      </c>
      <c r="H60" s="16" t="s">
        <v>311</v>
      </c>
      <c r="I60" s="116" t="s">
        <v>316</v>
      </c>
      <c r="J60" s="117" t="s">
        <v>313</v>
      </c>
      <c r="K60" s="98">
        <v>792</v>
      </c>
      <c r="L60" s="98" t="s">
        <v>314</v>
      </c>
      <c r="M60" s="118">
        <v>114</v>
      </c>
      <c r="N60" s="393"/>
      <c r="O60" s="394"/>
      <c r="P60" s="394"/>
      <c r="Q60" s="394"/>
      <c r="R60" s="394"/>
      <c r="S60" s="394"/>
      <c r="T60" s="394"/>
      <c r="U60" s="394"/>
      <c r="V60" s="394"/>
      <c r="W60" s="395"/>
    </row>
    <row r="61" spans="1:24" s="114" customFormat="1" ht="39.75" customHeight="1">
      <c r="A61" s="380"/>
      <c r="B61" s="381"/>
      <c r="C61" s="381"/>
      <c r="D61" s="381"/>
      <c r="E61" s="381"/>
      <c r="F61" s="382"/>
      <c r="G61" s="16" t="s">
        <v>310</v>
      </c>
      <c r="H61" s="16" t="s">
        <v>311</v>
      </c>
      <c r="I61" s="116" t="s">
        <v>317</v>
      </c>
      <c r="J61" s="117" t="s">
        <v>313</v>
      </c>
      <c r="K61" s="98">
        <v>792</v>
      </c>
      <c r="L61" s="98" t="s">
        <v>314</v>
      </c>
      <c r="M61" s="118">
        <v>3</v>
      </c>
      <c r="N61" s="393"/>
      <c r="O61" s="394"/>
      <c r="P61" s="394"/>
      <c r="Q61" s="394"/>
      <c r="R61" s="394"/>
      <c r="S61" s="394"/>
      <c r="T61" s="394"/>
      <c r="U61" s="394"/>
      <c r="V61" s="394"/>
      <c r="W61" s="395"/>
    </row>
    <row r="62" spans="1:24" s="114" customFormat="1" ht="39.75" customHeight="1">
      <c r="A62" s="380"/>
      <c r="B62" s="381"/>
      <c r="C62" s="381"/>
      <c r="D62" s="381"/>
      <c r="E62" s="381"/>
      <c r="F62" s="382"/>
      <c r="G62" s="16" t="s">
        <v>310</v>
      </c>
      <c r="H62" s="16" t="s">
        <v>311</v>
      </c>
      <c r="I62" s="116" t="s">
        <v>318</v>
      </c>
      <c r="J62" s="117" t="s">
        <v>313</v>
      </c>
      <c r="K62" s="98">
        <v>792</v>
      </c>
      <c r="L62" s="98" t="s">
        <v>314</v>
      </c>
      <c r="M62" s="118">
        <v>2</v>
      </c>
      <c r="N62" s="393"/>
      <c r="O62" s="394"/>
      <c r="P62" s="394"/>
      <c r="Q62" s="394"/>
      <c r="R62" s="394"/>
      <c r="S62" s="394"/>
      <c r="T62" s="394"/>
      <c r="U62" s="394"/>
      <c r="V62" s="394"/>
      <c r="W62" s="395"/>
    </row>
    <row r="63" spans="1:24" s="114" customFormat="1" ht="39.75" customHeight="1">
      <c r="A63" s="380"/>
      <c r="B63" s="381"/>
      <c r="C63" s="381"/>
      <c r="D63" s="381"/>
      <c r="E63" s="381"/>
      <c r="F63" s="382"/>
      <c r="G63" s="16" t="s">
        <v>310</v>
      </c>
      <c r="H63" s="16" t="s">
        <v>311</v>
      </c>
      <c r="I63" s="116" t="s">
        <v>319</v>
      </c>
      <c r="J63" s="117" t="s">
        <v>313</v>
      </c>
      <c r="K63" s="98">
        <v>792</v>
      </c>
      <c r="L63" s="98" t="s">
        <v>314</v>
      </c>
      <c r="M63" s="118">
        <v>2</v>
      </c>
      <c r="N63" s="393"/>
      <c r="O63" s="394"/>
      <c r="P63" s="394"/>
      <c r="Q63" s="394"/>
      <c r="R63" s="394"/>
      <c r="S63" s="394"/>
      <c r="T63" s="394"/>
      <c r="U63" s="394"/>
      <c r="V63" s="394"/>
      <c r="W63" s="395"/>
    </row>
    <row r="64" spans="1:24" s="114" customFormat="1" ht="39.75" customHeight="1">
      <c r="A64" s="383"/>
      <c r="B64" s="384"/>
      <c r="C64" s="384"/>
      <c r="D64" s="384"/>
      <c r="E64" s="384"/>
      <c r="F64" s="385"/>
      <c r="G64" s="16" t="s">
        <v>310</v>
      </c>
      <c r="H64" s="16" t="s">
        <v>311</v>
      </c>
      <c r="I64" s="116" t="s">
        <v>320</v>
      </c>
      <c r="J64" s="117" t="s">
        <v>313</v>
      </c>
      <c r="K64" s="98">
        <v>792</v>
      </c>
      <c r="L64" s="98" t="s">
        <v>314</v>
      </c>
      <c r="M64" s="118">
        <v>1</v>
      </c>
      <c r="N64" s="396"/>
      <c r="O64" s="397"/>
      <c r="P64" s="397"/>
      <c r="Q64" s="397"/>
      <c r="R64" s="397"/>
      <c r="S64" s="397"/>
      <c r="T64" s="397"/>
      <c r="U64" s="397"/>
      <c r="V64" s="397"/>
      <c r="W64" s="398"/>
    </row>
    <row r="65" spans="1:23" s="114" customFormat="1" ht="138" customHeight="1">
      <c r="A65" s="92" t="s">
        <v>245</v>
      </c>
      <c r="B65" s="102" t="s">
        <v>54</v>
      </c>
      <c r="C65" s="92" t="s">
        <v>55</v>
      </c>
      <c r="D65" s="27" t="s">
        <v>59</v>
      </c>
      <c r="E65" s="92" t="s">
        <v>57</v>
      </c>
      <c r="F65" s="27" t="s">
        <v>60</v>
      </c>
      <c r="G65" s="16" t="s">
        <v>35</v>
      </c>
      <c r="H65" s="16" t="s">
        <v>35</v>
      </c>
      <c r="I65" s="111" t="s">
        <v>321</v>
      </c>
      <c r="J65" s="112" t="s">
        <v>322</v>
      </c>
      <c r="K65" s="16" t="s">
        <v>35</v>
      </c>
      <c r="L65" s="16" t="s">
        <v>35</v>
      </c>
      <c r="M65" s="16" t="s">
        <v>35</v>
      </c>
      <c r="N65" s="16">
        <v>47401000000</v>
      </c>
      <c r="O65" s="15" t="s">
        <v>106</v>
      </c>
      <c r="P65" s="85">
        <v>96190</v>
      </c>
      <c r="Q65" s="92" t="s">
        <v>72</v>
      </c>
      <c r="R65" s="92" t="s">
        <v>73</v>
      </c>
      <c r="S65" s="10" t="s">
        <v>96</v>
      </c>
      <c r="T65" s="16" t="s">
        <v>86</v>
      </c>
      <c r="U65" s="16" t="s">
        <v>53</v>
      </c>
      <c r="V65" s="16" t="s">
        <v>53</v>
      </c>
      <c r="W65" s="113"/>
    </row>
    <row r="66" spans="1:23" s="114" customFormat="1" ht="39.75" customHeight="1">
      <c r="A66" s="377" t="s">
        <v>35</v>
      </c>
      <c r="B66" s="378"/>
      <c r="C66" s="378"/>
      <c r="D66" s="378"/>
      <c r="E66" s="378"/>
      <c r="F66" s="379"/>
      <c r="G66" s="16" t="s">
        <v>310</v>
      </c>
      <c r="H66" s="16" t="s">
        <v>311</v>
      </c>
      <c r="I66" s="116" t="s">
        <v>323</v>
      </c>
      <c r="J66" s="117" t="s">
        <v>313</v>
      </c>
      <c r="K66" s="98">
        <v>792</v>
      </c>
      <c r="L66" s="98" t="s">
        <v>314</v>
      </c>
      <c r="M66" s="118">
        <v>1</v>
      </c>
      <c r="N66" s="390" t="s">
        <v>35</v>
      </c>
      <c r="O66" s="391"/>
      <c r="P66" s="391"/>
      <c r="Q66" s="391"/>
      <c r="R66" s="391"/>
      <c r="S66" s="391"/>
      <c r="T66" s="391"/>
      <c r="U66" s="391"/>
      <c r="V66" s="391"/>
      <c r="W66" s="392"/>
    </row>
    <row r="67" spans="1:23" s="114" customFormat="1" ht="39.75" customHeight="1">
      <c r="A67" s="380"/>
      <c r="B67" s="381"/>
      <c r="C67" s="381"/>
      <c r="D67" s="381"/>
      <c r="E67" s="381"/>
      <c r="F67" s="382"/>
      <c r="G67" s="16" t="s">
        <v>310</v>
      </c>
      <c r="H67" s="16" t="s">
        <v>311</v>
      </c>
      <c r="I67" s="116" t="s">
        <v>324</v>
      </c>
      <c r="J67" s="117" t="s">
        <v>313</v>
      </c>
      <c r="K67" s="98">
        <v>792</v>
      </c>
      <c r="L67" s="98" t="s">
        <v>314</v>
      </c>
      <c r="M67" s="118">
        <v>13</v>
      </c>
      <c r="N67" s="393"/>
      <c r="O67" s="394"/>
      <c r="P67" s="394"/>
      <c r="Q67" s="394"/>
      <c r="R67" s="394"/>
      <c r="S67" s="394"/>
      <c r="T67" s="394"/>
      <c r="U67" s="394"/>
      <c r="V67" s="394"/>
      <c r="W67" s="395"/>
    </row>
    <row r="68" spans="1:23" s="114" customFormat="1" ht="39.75" customHeight="1">
      <c r="A68" s="383"/>
      <c r="B68" s="384"/>
      <c r="C68" s="384"/>
      <c r="D68" s="384"/>
      <c r="E68" s="384"/>
      <c r="F68" s="385"/>
      <c r="G68" s="16" t="s">
        <v>310</v>
      </c>
      <c r="H68" s="16" t="s">
        <v>311</v>
      </c>
      <c r="I68" s="116" t="s">
        <v>325</v>
      </c>
      <c r="J68" s="117" t="s">
        <v>313</v>
      </c>
      <c r="K68" s="98">
        <v>792</v>
      </c>
      <c r="L68" s="16" t="s">
        <v>314</v>
      </c>
      <c r="M68" s="118">
        <v>1</v>
      </c>
      <c r="N68" s="396"/>
      <c r="O68" s="397"/>
      <c r="P68" s="397"/>
      <c r="Q68" s="397"/>
      <c r="R68" s="397"/>
      <c r="S68" s="397"/>
      <c r="T68" s="397"/>
      <c r="U68" s="397"/>
      <c r="V68" s="397"/>
      <c r="W68" s="398"/>
    </row>
    <row r="69" spans="1:23" s="114" customFormat="1" ht="138" customHeight="1">
      <c r="A69" s="92" t="s">
        <v>292</v>
      </c>
      <c r="B69" s="102" t="s">
        <v>54</v>
      </c>
      <c r="C69" s="92" t="s">
        <v>55</v>
      </c>
      <c r="D69" s="27" t="s">
        <v>59</v>
      </c>
      <c r="E69" s="92" t="s">
        <v>57</v>
      </c>
      <c r="F69" s="27" t="s">
        <v>60</v>
      </c>
      <c r="G69" s="16" t="s">
        <v>35</v>
      </c>
      <c r="H69" s="16" t="s">
        <v>35</v>
      </c>
      <c r="I69" s="111" t="s">
        <v>326</v>
      </c>
      <c r="J69" s="112" t="s">
        <v>327</v>
      </c>
      <c r="K69" s="16" t="s">
        <v>35</v>
      </c>
      <c r="L69" s="16" t="s">
        <v>35</v>
      </c>
      <c r="M69" s="16" t="s">
        <v>35</v>
      </c>
      <c r="N69" s="16">
        <v>47401000000</v>
      </c>
      <c r="O69" s="15" t="s">
        <v>106</v>
      </c>
      <c r="P69" s="85">
        <v>75850</v>
      </c>
      <c r="Q69" s="96" t="s">
        <v>146</v>
      </c>
      <c r="R69" s="92" t="s">
        <v>73</v>
      </c>
      <c r="S69" s="10" t="s">
        <v>96</v>
      </c>
      <c r="T69" s="16" t="s">
        <v>86</v>
      </c>
      <c r="U69" s="16" t="s">
        <v>53</v>
      </c>
      <c r="V69" s="16" t="s">
        <v>53</v>
      </c>
      <c r="W69" s="113"/>
    </row>
    <row r="70" spans="1:23" s="114" customFormat="1" ht="32.25" customHeight="1">
      <c r="A70" s="377" t="s">
        <v>35</v>
      </c>
      <c r="B70" s="378"/>
      <c r="C70" s="378"/>
      <c r="D70" s="378"/>
      <c r="E70" s="378"/>
      <c r="F70" s="379"/>
      <c r="G70" s="16" t="s">
        <v>328</v>
      </c>
      <c r="H70" s="16" t="s">
        <v>329</v>
      </c>
      <c r="I70" s="116" t="s">
        <v>330</v>
      </c>
      <c r="J70" s="120" t="s">
        <v>331</v>
      </c>
      <c r="K70" s="98">
        <v>876</v>
      </c>
      <c r="L70" s="98" t="s">
        <v>65</v>
      </c>
      <c r="M70" s="118">
        <v>28</v>
      </c>
      <c r="N70" s="390" t="s">
        <v>35</v>
      </c>
      <c r="O70" s="391"/>
      <c r="P70" s="391"/>
      <c r="Q70" s="391"/>
      <c r="R70" s="391"/>
      <c r="S70" s="391"/>
      <c r="T70" s="391"/>
      <c r="U70" s="391"/>
      <c r="V70" s="391"/>
      <c r="W70" s="392"/>
    </row>
    <row r="71" spans="1:23" s="114" customFormat="1" ht="32.25" customHeight="1">
      <c r="A71" s="380"/>
      <c r="B71" s="381"/>
      <c r="C71" s="381"/>
      <c r="D71" s="381"/>
      <c r="E71" s="381"/>
      <c r="F71" s="382"/>
      <c r="G71" s="16" t="s">
        <v>328</v>
      </c>
      <c r="H71" s="16" t="s">
        <v>329</v>
      </c>
      <c r="I71" s="116" t="s">
        <v>332</v>
      </c>
      <c r="J71" s="120" t="s">
        <v>333</v>
      </c>
      <c r="K71" s="98">
        <v>876</v>
      </c>
      <c r="L71" s="98" t="s">
        <v>65</v>
      </c>
      <c r="M71" s="118">
        <v>28</v>
      </c>
      <c r="N71" s="393"/>
      <c r="O71" s="394"/>
      <c r="P71" s="394"/>
      <c r="Q71" s="394"/>
      <c r="R71" s="394"/>
      <c r="S71" s="394"/>
      <c r="T71" s="394"/>
      <c r="U71" s="394"/>
      <c r="V71" s="394"/>
      <c r="W71" s="395"/>
    </row>
    <row r="72" spans="1:23" s="114" customFormat="1" ht="32.25" customHeight="1">
      <c r="A72" s="380"/>
      <c r="B72" s="381"/>
      <c r="C72" s="381"/>
      <c r="D72" s="381"/>
      <c r="E72" s="381"/>
      <c r="F72" s="382"/>
      <c r="G72" s="16" t="s">
        <v>328</v>
      </c>
      <c r="H72" s="16" t="s">
        <v>329</v>
      </c>
      <c r="I72" s="116" t="s">
        <v>334</v>
      </c>
      <c r="J72" s="120" t="s">
        <v>335</v>
      </c>
      <c r="K72" s="98">
        <v>876</v>
      </c>
      <c r="L72" s="98" t="s">
        <v>65</v>
      </c>
      <c r="M72" s="118">
        <v>28</v>
      </c>
      <c r="N72" s="393"/>
      <c r="O72" s="394"/>
      <c r="P72" s="394"/>
      <c r="Q72" s="394"/>
      <c r="R72" s="394"/>
      <c r="S72" s="394"/>
      <c r="T72" s="394"/>
      <c r="U72" s="394"/>
      <c r="V72" s="394"/>
      <c r="W72" s="395"/>
    </row>
    <row r="73" spans="1:23" s="114" customFormat="1" ht="32.25" customHeight="1">
      <c r="A73" s="380"/>
      <c r="B73" s="381"/>
      <c r="C73" s="381"/>
      <c r="D73" s="381"/>
      <c r="E73" s="381"/>
      <c r="F73" s="382"/>
      <c r="G73" s="16" t="s">
        <v>328</v>
      </c>
      <c r="H73" s="16" t="s">
        <v>329</v>
      </c>
      <c r="I73" s="116" t="s">
        <v>336</v>
      </c>
      <c r="J73" s="120" t="s">
        <v>337</v>
      </c>
      <c r="K73" s="98">
        <v>876</v>
      </c>
      <c r="L73" s="98" t="s">
        <v>65</v>
      </c>
      <c r="M73" s="118">
        <v>28</v>
      </c>
      <c r="N73" s="393"/>
      <c r="O73" s="394"/>
      <c r="P73" s="394"/>
      <c r="Q73" s="394"/>
      <c r="R73" s="394"/>
      <c r="S73" s="394"/>
      <c r="T73" s="394"/>
      <c r="U73" s="394"/>
      <c r="V73" s="394"/>
      <c r="W73" s="395"/>
    </row>
    <row r="74" spans="1:23" s="114" customFormat="1" ht="32.25" customHeight="1">
      <c r="A74" s="380"/>
      <c r="B74" s="381"/>
      <c r="C74" s="381"/>
      <c r="D74" s="381"/>
      <c r="E74" s="381"/>
      <c r="F74" s="382"/>
      <c r="G74" s="16" t="s">
        <v>328</v>
      </c>
      <c r="H74" s="16" t="s">
        <v>329</v>
      </c>
      <c r="I74" s="116" t="s">
        <v>336</v>
      </c>
      <c r="J74" s="120" t="s">
        <v>337</v>
      </c>
      <c r="K74" s="98">
        <v>876</v>
      </c>
      <c r="L74" s="98" t="s">
        <v>65</v>
      </c>
      <c r="M74" s="118">
        <v>28</v>
      </c>
      <c r="N74" s="393"/>
      <c r="O74" s="394"/>
      <c r="P74" s="394"/>
      <c r="Q74" s="394"/>
      <c r="R74" s="394"/>
      <c r="S74" s="394"/>
      <c r="T74" s="394"/>
      <c r="U74" s="394"/>
      <c r="V74" s="394"/>
      <c r="W74" s="395"/>
    </row>
    <row r="75" spans="1:23" s="114" customFormat="1" ht="32.25" customHeight="1">
      <c r="A75" s="380"/>
      <c r="B75" s="381"/>
      <c r="C75" s="381"/>
      <c r="D75" s="381"/>
      <c r="E75" s="381"/>
      <c r="F75" s="382"/>
      <c r="G75" s="16" t="s">
        <v>328</v>
      </c>
      <c r="H75" s="16" t="s">
        <v>329</v>
      </c>
      <c r="I75" s="116" t="s">
        <v>338</v>
      </c>
      <c r="J75" s="117" t="s">
        <v>339</v>
      </c>
      <c r="K75" s="98">
        <v>876</v>
      </c>
      <c r="L75" s="98" t="s">
        <v>65</v>
      </c>
      <c r="M75" s="118">
        <v>15</v>
      </c>
      <c r="N75" s="393"/>
      <c r="O75" s="394"/>
      <c r="P75" s="394"/>
      <c r="Q75" s="394"/>
      <c r="R75" s="394"/>
      <c r="S75" s="394"/>
      <c r="T75" s="394"/>
      <c r="U75" s="394"/>
      <c r="V75" s="394"/>
      <c r="W75" s="395"/>
    </row>
    <row r="76" spans="1:23" s="114" customFormat="1" ht="207" customHeight="1">
      <c r="A76" s="92" t="s">
        <v>297</v>
      </c>
      <c r="B76" s="92" t="s">
        <v>54</v>
      </c>
      <c r="C76" s="92" t="s">
        <v>340</v>
      </c>
      <c r="D76" s="27" t="s">
        <v>341</v>
      </c>
      <c r="E76" s="92" t="s">
        <v>342</v>
      </c>
      <c r="F76" s="27" t="s">
        <v>343</v>
      </c>
      <c r="G76" s="16" t="s">
        <v>35</v>
      </c>
      <c r="H76" s="16" t="s">
        <v>35</v>
      </c>
      <c r="I76" s="111" t="s">
        <v>344</v>
      </c>
      <c r="J76" s="112" t="s">
        <v>345</v>
      </c>
      <c r="K76" s="16" t="s">
        <v>35</v>
      </c>
      <c r="L76" s="16" t="s">
        <v>35</v>
      </c>
      <c r="M76" s="16" t="s">
        <v>35</v>
      </c>
      <c r="N76" s="98">
        <v>47401000000</v>
      </c>
      <c r="O76" s="104" t="s">
        <v>106</v>
      </c>
      <c r="P76" s="121">
        <v>221200</v>
      </c>
      <c r="Q76" s="96" t="s">
        <v>146</v>
      </c>
      <c r="R76" s="96" t="s">
        <v>73</v>
      </c>
      <c r="S76" s="88" t="s">
        <v>96</v>
      </c>
      <c r="T76" s="98" t="s">
        <v>86</v>
      </c>
      <c r="U76" s="98" t="s">
        <v>53</v>
      </c>
      <c r="V76" s="98" t="s">
        <v>53</v>
      </c>
      <c r="W76" s="113"/>
    </row>
    <row r="77" spans="1:23" s="114" customFormat="1" ht="39.75" customHeight="1">
      <c r="A77" s="377" t="s">
        <v>35</v>
      </c>
      <c r="B77" s="378"/>
      <c r="C77" s="378"/>
      <c r="D77" s="378"/>
      <c r="E77" s="378"/>
      <c r="F77" s="379"/>
      <c r="G77" s="15" t="s">
        <v>346</v>
      </c>
      <c r="H77" s="16" t="s">
        <v>347</v>
      </c>
      <c r="I77" s="116" t="s">
        <v>348</v>
      </c>
      <c r="J77" s="112" t="s">
        <v>349</v>
      </c>
      <c r="K77" s="98">
        <v>876</v>
      </c>
      <c r="L77" s="98" t="s">
        <v>65</v>
      </c>
      <c r="M77" s="26">
        <v>18</v>
      </c>
      <c r="N77" s="390" t="s">
        <v>35</v>
      </c>
      <c r="O77" s="391"/>
      <c r="P77" s="391"/>
      <c r="Q77" s="391"/>
      <c r="R77" s="391"/>
      <c r="S77" s="391"/>
      <c r="T77" s="391"/>
      <c r="U77" s="391"/>
      <c r="V77" s="391"/>
      <c r="W77" s="392"/>
    </row>
    <row r="78" spans="1:23" s="114" customFormat="1" ht="39.75" customHeight="1">
      <c r="A78" s="380"/>
      <c r="B78" s="381"/>
      <c r="C78" s="381"/>
      <c r="D78" s="381"/>
      <c r="E78" s="381"/>
      <c r="F78" s="382"/>
      <c r="G78" s="15" t="s">
        <v>346</v>
      </c>
      <c r="H78" s="16" t="s">
        <v>347</v>
      </c>
      <c r="I78" s="116" t="s">
        <v>350</v>
      </c>
      <c r="J78" s="112" t="s">
        <v>349</v>
      </c>
      <c r="K78" s="98">
        <v>876</v>
      </c>
      <c r="L78" s="98" t="s">
        <v>65</v>
      </c>
      <c r="M78" s="26">
        <v>12</v>
      </c>
      <c r="N78" s="393"/>
      <c r="O78" s="394"/>
      <c r="P78" s="394"/>
      <c r="Q78" s="394"/>
      <c r="R78" s="394"/>
      <c r="S78" s="394"/>
      <c r="T78" s="394"/>
      <c r="U78" s="394"/>
      <c r="V78" s="394"/>
      <c r="W78" s="395"/>
    </row>
    <row r="79" spans="1:23" s="114" customFormat="1" ht="39.75" customHeight="1">
      <c r="A79" s="380"/>
      <c r="B79" s="381"/>
      <c r="C79" s="381"/>
      <c r="D79" s="381"/>
      <c r="E79" s="381"/>
      <c r="F79" s="382"/>
      <c r="G79" s="15" t="s">
        <v>346</v>
      </c>
      <c r="H79" s="16" t="s">
        <v>347</v>
      </c>
      <c r="I79" s="116" t="s">
        <v>351</v>
      </c>
      <c r="J79" s="112" t="s">
        <v>349</v>
      </c>
      <c r="K79" s="98">
        <v>876</v>
      </c>
      <c r="L79" s="98" t="s">
        <v>65</v>
      </c>
      <c r="M79" s="26">
        <v>7</v>
      </c>
      <c r="N79" s="393"/>
      <c r="O79" s="394"/>
      <c r="P79" s="394"/>
      <c r="Q79" s="394"/>
      <c r="R79" s="394"/>
      <c r="S79" s="394"/>
      <c r="T79" s="394"/>
      <c r="U79" s="394"/>
      <c r="V79" s="394"/>
      <c r="W79" s="395"/>
    </row>
    <row r="80" spans="1:23" s="114" customFormat="1" ht="39.75" customHeight="1">
      <c r="A80" s="383"/>
      <c r="B80" s="384"/>
      <c r="C80" s="384"/>
      <c r="D80" s="384"/>
      <c r="E80" s="384"/>
      <c r="F80" s="385"/>
      <c r="G80" s="15" t="s">
        <v>346</v>
      </c>
      <c r="H80" s="16" t="s">
        <v>347</v>
      </c>
      <c r="I80" s="116" t="s">
        <v>352</v>
      </c>
      <c r="J80" s="112" t="s">
        <v>349</v>
      </c>
      <c r="K80" s="98">
        <v>876</v>
      </c>
      <c r="L80" s="16" t="s">
        <v>65</v>
      </c>
      <c r="M80" s="26">
        <v>7</v>
      </c>
      <c r="N80" s="396"/>
      <c r="O80" s="397"/>
      <c r="P80" s="397"/>
      <c r="Q80" s="397"/>
      <c r="R80" s="397"/>
      <c r="S80" s="397"/>
      <c r="T80" s="397"/>
      <c r="U80" s="397"/>
      <c r="V80" s="397"/>
      <c r="W80" s="398"/>
    </row>
    <row r="81" spans="1:23" s="114" customFormat="1" ht="87" customHeight="1">
      <c r="A81" s="92" t="s">
        <v>299</v>
      </c>
      <c r="B81" s="102" t="s">
        <v>54</v>
      </c>
      <c r="C81" s="92" t="s">
        <v>55</v>
      </c>
      <c r="D81" s="27" t="s">
        <v>59</v>
      </c>
      <c r="E81" s="92" t="s">
        <v>57</v>
      </c>
      <c r="F81" s="27" t="s">
        <v>60</v>
      </c>
      <c r="G81" s="16" t="s">
        <v>353</v>
      </c>
      <c r="H81" s="16" t="s">
        <v>354</v>
      </c>
      <c r="I81" s="111" t="s">
        <v>355</v>
      </c>
      <c r="J81" s="112" t="s">
        <v>356</v>
      </c>
      <c r="K81" s="16">
        <v>796</v>
      </c>
      <c r="L81" s="16" t="s">
        <v>111</v>
      </c>
      <c r="M81" s="122">
        <v>34000</v>
      </c>
      <c r="N81" s="98">
        <v>47401000000</v>
      </c>
      <c r="O81" s="104" t="s">
        <v>106</v>
      </c>
      <c r="P81" s="121">
        <v>100708</v>
      </c>
      <c r="Q81" s="96" t="s">
        <v>146</v>
      </c>
      <c r="R81" s="96" t="s">
        <v>73</v>
      </c>
      <c r="S81" s="88" t="s">
        <v>96</v>
      </c>
      <c r="T81" s="98" t="s">
        <v>86</v>
      </c>
      <c r="U81" s="98" t="s">
        <v>53</v>
      </c>
      <c r="V81" s="98" t="s">
        <v>53</v>
      </c>
      <c r="W81" s="113"/>
    </row>
    <row r="82" spans="1:23" ht="105" customHeight="1">
      <c r="A82" s="102" t="s">
        <v>357</v>
      </c>
      <c r="B82" s="92" t="s">
        <v>54</v>
      </c>
      <c r="C82" s="92" t="s">
        <v>55</v>
      </c>
      <c r="D82" s="27" t="s">
        <v>56</v>
      </c>
      <c r="E82" s="92" t="s">
        <v>57</v>
      </c>
      <c r="F82" s="27" t="s">
        <v>58</v>
      </c>
      <c r="G82" s="33" t="s">
        <v>35</v>
      </c>
      <c r="H82" s="34" t="s">
        <v>35</v>
      </c>
      <c r="I82" s="138" t="s">
        <v>104</v>
      </c>
      <c r="J82" s="48" t="s">
        <v>35</v>
      </c>
      <c r="K82" s="110">
        <v>704</v>
      </c>
      <c r="L82" s="110" t="s">
        <v>105</v>
      </c>
      <c r="M82" s="110">
        <v>385</v>
      </c>
      <c r="N82" s="110">
        <v>47401000000</v>
      </c>
      <c r="O82" s="48" t="s">
        <v>106</v>
      </c>
      <c r="P82" s="83">
        <f>385*1728.97</f>
        <v>665653.44999999995</v>
      </c>
      <c r="Q82" s="46" t="s">
        <v>146</v>
      </c>
      <c r="R82" s="46" t="s">
        <v>147</v>
      </c>
      <c r="S82" s="31" t="s">
        <v>96</v>
      </c>
      <c r="T82" s="10" t="s">
        <v>86</v>
      </c>
      <c r="U82" s="26" t="s">
        <v>53</v>
      </c>
      <c r="V82" s="26" t="s">
        <v>53</v>
      </c>
    </row>
    <row r="83" spans="1:23" ht="51">
      <c r="A83" s="272"/>
      <c r="B83" s="272"/>
      <c r="C83" s="272"/>
      <c r="D83" s="272"/>
      <c r="E83" s="272"/>
      <c r="F83" s="272"/>
      <c r="G83" s="40" t="s">
        <v>107</v>
      </c>
      <c r="H83" s="39" t="s">
        <v>108</v>
      </c>
      <c r="I83" s="35" t="s">
        <v>109</v>
      </c>
      <c r="J83" s="42" t="s">
        <v>110</v>
      </c>
      <c r="K83" s="109">
        <v>796</v>
      </c>
      <c r="L83" s="110" t="s">
        <v>111</v>
      </c>
      <c r="M83" s="12">
        <v>770</v>
      </c>
      <c r="N83" s="273" t="s">
        <v>35</v>
      </c>
      <c r="O83" s="274"/>
      <c r="P83" s="274"/>
      <c r="Q83" s="274"/>
      <c r="R83" s="274"/>
      <c r="S83" s="274"/>
      <c r="T83" s="274"/>
      <c r="U83" s="274"/>
      <c r="V83" s="275"/>
    </row>
    <row r="84" spans="1:23" ht="51">
      <c r="A84" s="272"/>
      <c r="B84" s="272"/>
      <c r="C84" s="272"/>
      <c r="D84" s="272"/>
      <c r="E84" s="272"/>
      <c r="F84" s="272"/>
      <c r="G84" s="40" t="s">
        <v>107</v>
      </c>
      <c r="H84" s="39" t="s">
        <v>112</v>
      </c>
      <c r="I84" s="35" t="s">
        <v>113</v>
      </c>
      <c r="J84" s="42" t="s">
        <v>114</v>
      </c>
      <c r="K84" s="109">
        <v>796</v>
      </c>
      <c r="L84" s="110" t="s">
        <v>111</v>
      </c>
      <c r="M84" s="110">
        <v>385</v>
      </c>
      <c r="N84" s="273" t="s">
        <v>35</v>
      </c>
      <c r="O84" s="274"/>
      <c r="P84" s="274"/>
      <c r="Q84" s="274"/>
      <c r="R84" s="274"/>
      <c r="S84" s="274"/>
      <c r="T84" s="274"/>
      <c r="U84" s="274"/>
      <c r="V84" s="275"/>
    </row>
    <row r="85" spans="1:23" ht="76.5">
      <c r="A85" s="272"/>
      <c r="B85" s="272"/>
      <c r="C85" s="272"/>
      <c r="D85" s="272"/>
      <c r="E85" s="272"/>
      <c r="F85" s="272"/>
      <c r="G85" s="40" t="s">
        <v>107</v>
      </c>
      <c r="H85" s="39" t="s">
        <v>115</v>
      </c>
      <c r="I85" s="35" t="s">
        <v>116</v>
      </c>
      <c r="J85" s="42" t="s">
        <v>117</v>
      </c>
      <c r="K85" s="109">
        <v>796</v>
      </c>
      <c r="L85" s="110" t="s">
        <v>111</v>
      </c>
      <c r="M85" s="110">
        <v>385</v>
      </c>
      <c r="N85" s="273" t="s">
        <v>35</v>
      </c>
      <c r="O85" s="274"/>
      <c r="P85" s="274"/>
      <c r="Q85" s="274"/>
      <c r="R85" s="274"/>
      <c r="S85" s="274"/>
      <c r="T85" s="274"/>
      <c r="U85" s="274"/>
      <c r="V85" s="275"/>
    </row>
    <row r="86" spans="1:23" ht="89.25">
      <c r="A86" s="272"/>
      <c r="B86" s="272"/>
      <c r="C86" s="272"/>
      <c r="D86" s="272"/>
      <c r="E86" s="272"/>
      <c r="F86" s="272"/>
      <c r="G86" s="40" t="s">
        <v>107</v>
      </c>
      <c r="H86" s="39" t="s">
        <v>118</v>
      </c>
      <c r="I86" s="35" t="s">
        <v>119</v>
      </c>
      <c r="J86" s="42" t="s">
        <v>120</v>
      </c>
      <c r="K86" s="109">
        <v>796</v>
      </c>
      <c r="L86" s="110" t="s">
        <v>111</v>
      </c>
      <c r="M86" s="110">
        <v>1155</v>
      </c>
      <c r="N86" s="273" t="s">
        <v>35</v>
      </c>
      <c r="O86" s="274"/>
      <c r="P86" s="274"/>
      <c r="Q86" s="274"/>
      <c r="R86" s="274"/>
      <c r="S86" s="274"/>
      <c r="T86" s="274"/>
      <c r="U86" s="274"/>
      <c r="V86" s="275"/>
    </row>
    <row r="87" spans="1:23" ht="102">
      <c r="A87" s="272"/>
      <c r="B87" s="272"/>
      <c r="C87" s="272"/>
      <c r="D87" s="272"/>
      <c r="E87" s="272"/>
      <c r="F87" s="272"/>
      <c r="G87" s="40" t="s">
        <v>107</v>
      </c>
      <c r="H87" s="39" t="s">
        <v>121</v>
      </c>
      <c r="I87" s="35" t="s">
        <v>122</v>
      </c>
      <c r="J87" s="42" t="s">
        <v>123</v>
      </c>
      <c r="K87" s="109">
        <v>796</v>
      </c>
      <c r="L87" s="110" t="s">
        <v>111</v>
      </c>
      <c r="M87" s="110">
        <v>385</v>
      </c>
      <c r="N87" s="273" t="s">
        <v>35</v>
      </c>
      <c r="O87" s="274"/>
      <c r="P87" s="274"/>
      <c r="Q87" s="274"/>
      <c r="R87" s="274"/>
      <c r="S87" s="274"/>
      <c r="T87" s="274"/>
      <c r="U87" s="274"/>
      <c r="V87" s="275"/>
    </row>
    <row r="88" spans="1:23" ht="51">
      <c r="A88" s="272"/>
      <c r="B88" s="272"/>
      <c r="C88" s="272"/>
      <c r="D88" s="272"/>
      <c r="E88" s="272"/>
      <c r="F88" s="272"/>
      <c r="G88" s="40" t="s">
        <v>107</v>
      </c>
      <c r="H88" s="39" t="s">
        <v>124</v>
      </c>
      <c r="I88" s="35" t="s">
        <v>125</v>
      </c>
      <c r="J88" s="42" t="s">
        <v>126</v>
      </c>
      <c r="K88" s="109">
        <v>796</v>
      </c>
      <c r="L88" s="110" t="s">
        <v>111</v>
      </c>
      <c r="M88" s="110">
        <v>385</v>
      </c>
      <c r="N88" s="273" t="s">
        <v>35</v>
      </c>
      <c r="O88" s="274"/>
      <c r="P88" s="274"/>
      <c r="Q88" s="274"/>
      <c r="R88" s="274"/>
      <c r="S88" s="274"/>
      <c r="T88" s="274"/>
      <c r="U88" s="274"/>
      <c r="V88" s="275"/>
    </row>
    <row r="89" spans="1:23" ht="89.25">
      <c r="A89" s="272"/>
      <c r="B89" s="272"/>
      <c r="C89" s="272"/>
      <c r="D89" s="272"/>
      <c r="E89" s="272"/>
      <c r="F89" s="272"/>
      <c r="G89" s="40" t="s">
        <v>107</v>
      </c>
      <c r="H89" s="39" t="s">
        <v>127</v>
      </c>
      <c r="I89" s="35" t="s">
        <v>128</v>
      </c>
      <c r="J89" s="42" t="s">
        <v>129</v>
      </c>
      <c r="K89" s="109">
        <v>796</v>
      </c>
      <c r="L89" s="110" t="s">
        <v>111</v>
      </c>
      <c r="M89" s="110">
        <v>385</v>
      </c>
      <c r="N89" s="273" t="s">
        <v>35</v>
      </c>
      <c r="O89" s="274"/>
      <c r="P89" s="274"/>
      <c r="Q89" s="274"/>
      <c r="R89" s="274"/>
      <c r="S89" s="274"/>
      <c r="T89" s="274"/>
      <c r="U89" s="274"/>
      <c r="V89" s="275"/>
    </row>
    <row r="90" spans="1:23" ht="38.25">
      <c r="A90" s="272"/>
      <c r="B90" s="272"/>
      <c r="C90" s="272"/>
      <c r="D90" s="272"/>
      <c r="E90" s="272"/>
      <c r="F90" s="272"/>
      <c r="G90" s="40" t="s">
        <v>107</v>
      </c>
      <c r="H90" s="39" t="s">
        <v>130</v>
      </c>
      <c r="I90" s="35" t="s">
        <v>131</v>
      </c>
      <c r="J90" s="42" t="s">
        <v>132</v>
      </c>
      <c r="K90" s="109">
        <v>796</v>
      </c>
      <c r="L90" s="110" t="s">
        <v>111</v>
      </c>
      <c r="M90" s="110">
        <v>770</v>
      </c>
      <c r="N90" s="273" t="s">
        <v>35</v>
      </c>
      <c r="O90" s="274"/>
      <c r="P90" s="274"/>
      <c r="Q90" s="274"/>
      <c r="R90" s="274"/>
      <c r="S90" s="274"/>
      <c r="T90" s="274"/>
      <c r="U90" s="274"/>
      <c r="V90" s="275"/>
    </row>
    <row r="91" spans="1:23" ht="38.25">
      <c r="A91" s="272"/>
      <c r="B91" s="272"/>
      <c r="C91" s="272"/>
      <c r="D91" s="272"/>
      <c r="E91" s="272"/>
      <c r="F91" s="272"/>
      <c r="G91" s="40" t="s">
        <v>107</v>
      </c>
      <c r="H91" s="39" t="s">
        <v>133</v>
      </c>
      <c r="I91" s="35" t="s">
        <v>134</v>
      </c>
      <c r="J91" s="42" t="s">
        <v>135</v>
      </c>
      <c r="K91" s="109">
        <v>796</v>
      </c>
      <c r="L91" s="110" t="s">
        <v>111</v>
      </c>
      <c r="M91" s="110">
        <v>385</v>
      </c>
      <c r="N91" s="273" t="s">
        <v>35</v>
      </c>
      <c r="O91" s="274"/>
      <c r="P91" s="274"/>
      <c r="Q91" s="274"/>
      <c r="R91" s="274"/>
      <c r="S91" s="274"/>
      <c r="T91" s="274"/>
      <c r="U91" s="274"/>
      <c r="V91" s="275"/>
    </row>
    <row r="92" spans="1:23" ht="25.5">
      <c r="A92" s="272"/>
      <c r="B92" s="272"/>
      <c r="C92" s="272"/>
      <c r="D92" s="272"/>
      <c r="E92" s="272"/>
      <c r="F92" s="272"/>
      <c r="G92" s="40" t="s">
        <v>107</v>
      </c>
      <c r="H92" s="39" t="s">
        <v>136</v>
      </c>
      <c r="I92" s="35" t="s">
        <v>137</v>
      </c>
      <c r="J92" s="42" t="s">
        <v>138</v>
      </c>
      <c r="K92" s="109">
        <v>796</v>
      </c>
      <c r="L92" s="110" t="s">
        <v>111</v>
      </c>
      <c r="M92" s="110">
        <v>385</v>
      </c>
      <c r="N92" s="273" t="s">
        <v>35</v>
      </c>
      <c r="O92" s="274"/>
      <c r="P92" s="274"/>
      <c r="Q92" s="274"/>
      <c r="R92" s="274"/>
      <c r="S92" s="274"/>
      <c r="T92" s="274"/>
      <c r="U92" s="274"/>
      <c r="V92" s="275"/>
    </row>
    <row r="93" spans="1:23" ht="25.5">
      <c r="A93" s="272"/>
      <c r="B93" s="272"/>
      <c r="C93" s="272"/>
      <c r="D93" s="272"/>
      <c r="E93" s="272"/>
      <c r="F93" s="272"/>
      <c r="G93" s="40" t="s">
        <v>107</v>
      </c>
      <c r="H93" s="39" t="s">
        <v>139</v>
      </c>
      <c r="I93" s="35" t="s">
        <v>140</v>
      </c>
      <c r="J93" s="42" t="s">
        <v>141</v>
      </c>
      <c r="K93" s="109">
        <v>166</v>
      </c>
      <c r="L93" s="110" t="s">
        <v>142</v>
      </c>
      <c r="M93" s="110">
        <v>192.5</v>
      </c>
      <c r="N93" s="273" t="s">
        <v>35</v>
      </c>
      <c r="O93" s="274"/>
      <c r="P93" s="274"/>
      <c r="Q93" s="274"/>
      <c r="R93" s="274"/>
      <c r="S93" s="274"/>
      <c r="T93" s="274"/>
      <c r="U93" s="274"/>
      <c r="V93" s="275"/>
    </row>
    <row r="94" spans="1:23" ht="25.5">
      <c r="A94" s="272"/>
      <c r="B94" s="272"/>
      <c r="C94" s="272"/>
      <c r="D94" s="272"/>
      <c r="E94" s="272"/>
      <c r="F94" s="272"/>
      <c r="G94" s="40" t="s">
        <v>107</v>
      </c>
      <c r="H94" s="39" t="s">
        <v>143</v>
      </c>
      <c r="I94" s="35" t="s">
        <v>144</v>
      </c>
      <c r="J94" s="42" t="s">
        <v>145</v>
      </c>
      <c r="K94" s="109">
        <v>166</v>
      </c>
      <c r="L94" s="110" t="s">
        <v>142</v>
      </c>
      <c r="M94" s="110">
        <v>192.5</v>
      </c>
      <c r="N94" s="273" t="s">
        <v>35</v>
      </c>
      <c r="O94" s="274"/>
      <c r="P94" s="274"/>
      <c r="Q94" s="274"/>
      <c r="R94" s="274"/>
      <c r="S94" s="274"/>
      <c r="T94" s="274"/>
      <c r="U94" s="274"/>
      <c r="V94" s="275"/>
    </row>
    <row r="95" spans="1:23" s="64" customFormat="1" ht="102.75" customHeight="1">
      <c r="A95" s="106" t="s">
        <v>358</v>
      </c>
      <c r="B95" s="92" t="s">
        <v>54</v>
      </c>
      <c r="C95" s="92" t="s">
        <v>55</v>
      </c>
      <c r="D95" s="19" t="s">
        <v>56</v>
      </c>
      <c r="E95" s="96" t="s">
        <v>57</v>
      </c>
      <c r="F95" s="19" t="s">
        <v>58</v>
      </c>
      <c r="G95" s="115" t="s">
        <v>35</v>
      </c>
      <c r="H95" s="96" t="s">
        <v>35</v>
      </c>
      <c r="I95" s="139" t="s">
        <v>205</v>
      </c>
      <c r="J95" s="15" t="s">
        <v>35</v>
      </c>
      <c r="K95" s="115" t="s">
        <v>35</v>
      </c>
      <c r="L95" s="115" t="s">
        <v>35</v>
      </c>
      <c r="M95" s="115" t="s">
        <v>35</v>
      </c>
      <c r="N95" s="16">
        <v>47401000000</v>
      </c>
      <c r="O95" s="15" t="s">
        <v>106</v>
      </c>
      <c r="P95" s="85">
        <v>395308.54</v>
      </c>
      <c r="Q95" s="92" t="s">
        <v>146</v>
      </c>
      <c r="R95" s="92" t="s">
        <v>73</v>
      </c>
      <c r="S95" s="59" t="s">
        <v>96</v>
      </c>
      <c r="T95" s="10" t="s">
        <v>86</v>
      </c>
      <c r="U95" s="26" t="s">
        <v>53</v>
      </c>
      <c r="V95" s="26" t="s">
        <v>53</v>
      </c>
    </row>
    <row r="96" spans="1:23" s="44" customFormat="1" ht="66" customHeight="1">
      <c r="A96" s="245" t="s">
        <v>35</v>
      </c>
      <c r="B96" s="246"/>
      <c r="C96" s="246"/>
      <c r="D96" s="246"/>
      <c r="E96" s="246"/>
      <c r="F96" s="247"/>
      <c r="G96" s="40" t="s">
        <v>207</v>
      </c>
      <c r="H96" s="39" t="s">
        <v>208</v>
      </c>
      <c r="I96" s="41" t="s">
        <v>209</v>
      </c>
      <c r="J96" s="42" t="s">
        <v>210</v>
      </c>
      <c r="K96" s="110">
        <v>112</v>
      </c>
      <c r="L96" s="110" t="s">
        <v>211</v>
      </c>
      <c r="M96" s="43">
        <v>998</v>
      </c>
      <c r="N96" s="359" t="s">
        <v>35</v>
      </c>
      <c r="O96" s="359"/>
      <c r="P96" s="359"/>
      <c r="Q96" s="359"/>
      <c r="R96" s="359"/>
      <c r="S96" s="359"/>
      <c r="T96" s="359"/>
      <c r="U96" s="359"/>
      <c r="V96" s="359"/>
      <c r="W96" s="107"/>
    </row>
    <row r="97" spans="1:23" s="44" customFormat="1" ht="66" customHeight="1">
      <c r="A97" s="245" t="s">
        <v>35</v>
      </c>
      <c r="B97" s="246"/>
      <c r="C97" s="246"/>
      <c r="D97" s="246"/>
      <c r="E97" s="246"/>
      <c r="F97" s="247"/>
      <c r="G97" s="40" t="s">
        <v>207</v>
      </c>
      <c r="H97" s="39" t="s">
        <v>212</v>
      </c>
      <c r="I97" s="41" t="s">
        <v>213</v>
      </c>
      <c r="J97" s="42" t="s">
        <v>214</v>
      </c>
      <c r="K97" s="110">
        <v>166</v>
      </c>
      <c r="L97" s="110" t="s">
        <v>142</v>
      </c>
      <c r="M97" s="43">
        <v>346</v>
      </c>
      <c r="N97" s="359" t="s">
        <v>35</v>
      </c>
      <c r="O97" s="359"/>
      <c r="P97" s="359"/>
      <c r="Q97" s="359"/>
      <c r="R97" s="359"/>
      <c r="S97" s="359"/>
      <c r="T97" s="359"/>
      <c r="U97" s="359"/>
      <c r="V97" s="359"/>
      <c r="W97" s="107"/>
    </row>
    <row r="98" spans="1:23" s="44" customFormat="1" ht="78.75" customHeight="1">
      <c r="A98" s="245" t="s">
        <v>35</v>
      </c>
      <c r="B98" s="246"/>
      <c r="C98" s="246"/>
      <c r="D98" s="246"/>
      <c r="E98" s="246"/>
      <c r="F98" s="247"/>
      <c r="G98" s="40" t="s">
        <v>207</v>
      </c>
      <c r="H98" s="39" t="s">
        <v>215</v>
      </c>
      <c r="I98" s="41" t="s">
        <v>216</v>
      </c>
      <c r="J98" s="42" t="s">
        <v>217</v>
      </c>
      <c r="K98" s="110">
        <v>166</v>
      </c>
      <c r="L98" s="110" t="s">
        <v>142</v>
      </c>
      <c r="M98" s="45">
        <v>78.775000000000006</v>
      </c>
      <c r="N98" s="359" t="s">
        <v>35</v>
      </c>
      <c r="O98" s="359"/>
      <c r="P98" s="359"/>
      <c r="Q98" s="359"/>
      <c r="R98" s="359"/>
      <c r="S98" s="359"/>
      <c r="T98" s="359"/>
      <c r="U98" s="359"/>
      <c r="V98" s="359"/>
      <c r="W98" s="107"/>
    </row>
    <row r="99" spans="1:23" s="44" customFormat="1" ht="32.25" customHeight="1">
      <c r="A99" s="245" t="s">
        <v>35</v>
      </c>
      <c r="B99" s="246"/>
      <c r="C99" s="246"/>
      <c r="D99" s="246"/>
      <c r="E99" s="246"/>
      <c r="F99" s="247"/>
      <c r="G99" s="40" t="s">
        <v>207</v>
      </c>
      <c r="H99" s="39" t="s">
        <v>218</v>
      </c>
      <c r="I99" s="41" t="s">
        <v>219</v>
      </c>
      <c r="J99" s="42" t="s">
        <v>220</v>
      </c>
      <c r="K99" s="110">
        <v>166</v>
      </c>
      <c r="L99" s="110" t="s">
        <v>142</v>
      </c>
      <c r="M99" s="43">
        <v>346</v>
      </c>
      <c r="N99" s="359" t="s">
        <v>35</v>
      </c>
      <c r="O99" s="359"/>
      <c r="P99" s="359"/>
      <c r="Q99" s="359"/>
      <c r="R99" s="359"/>
      <c r="S99" s="359"/>
      <c r="T99" s="359"/>
      <c r="U99" s="359"/>
      <c r="V99" s="359"/>
      <c r="W99" s="107"/>
    </row>
    <row r="100" spans="1:23" s="44" customFormat="1" ht="54.75" customHeight="1">
      <c r="A100" s="245" t="s">
        <v>35</v>
      </c>
      <c r="B100" s="246"/>
      <c r="C100" s="246"/>
      <c r="D100" s="246"/>
      <c r="E100" s="246"/>
      <c r="F100" s="247"/>
      <c r="G100" s="40" t="s">
        <v>207</v>
      </c>
      <c r="H100" s="39" t="s">
        <v>221</v>
      </c>
      <c r="I100" s="41" t="s">
        <v>222</v>
      </c>
      <c r="J100" s="42" t="s">
        <v>223</v>
      </c>
      <c r="K100" s="110">
        <v>166</v>
      </c>
      <c r="L100" s="110" t="s">
        <v>142</v>
      </c>
      <c r="M100" s="43">
        <v>78</v>
      </c>
      <c r="N100" s="359" t="s">
        <v>35</v>
      </c>
      <c r="O100" s="359"/>
      <c r="P100" s="359"/>
      <c r="Q100" s="359"/>
      <c r="R100" s="359"/>
      <c r="S100" s="359"/>
      <c r="T100" s="359"/>
      <c r="U100" s="359"/>
      <c r="V100" s="359"/>
      <c r="W100" s="107"/>
    </row>
    <row r="101" spans="1:23" s="44" customFormat="1" ht="66" customHeight="1">
      <c r="A101" s="245" t="s">
        <v>35</v>
      </c>
      <c r="B101" s="246"/>
      <c r="C101" s="246"/>
      <c r="D101" s="246"/>
      <c r="E101" s="246"/>
      <c r="F101" s="247"/>
      <c r="G101" s="40" t="s">
        <v>207</v>
      </c>
      <c r="H101" s="39" t="s">
        <v>224</v>
      </c>
      <c r="I101" s="41" t="s">
        <v>225</v>
      </c>
      <c r="J101" s="42" t="s">
        <v>226</v>
      </c>
      <c r="K101" s="110">
        <v>166</v>
      </c>
      <c r="L101" s="110" t="s">
        <v>142</v>
      </c>
      <c r="M101" s="43">
        <v>51.5</v>
      </c>
      <c r="N101" s="359" t="s">
        <v>35</v>
      </c>
      <c r="O101" s="359"/>
      <c r="P101" s="359"/>
      <c r="Q101" s="359"/>
      <c r="R101" s="359"/>
      <c r="S101" s="359"/>
      <c r="T101" s="359"/>
      <c r="U101" s="359"/>
      <c r="V101" s="359"/>
      <c r="W101" s="107"/>
    </row>
    <row r="102" spans="1:23" s="44" customFormat="1" ht="67.5" customHeight="1">
      <c r="A102" s="245" t="s">
        <v>35</v>
      </c>
      <c r="B102" s="246"/>
      <c r="C102" s="246"/>
      <c r="D102" s="246"/>
      <c r="E102" s="246"/>
      <c r="F102" s="247"/>
      <c r="G102" s="40" t="s">
        <v>207</v>
      </c>
      <c r="H102" s="39" t="s">
        <v>227</v>
      </c>
      <c r="I102" s="41" t="s">
        <v>228</v>
      </c>
      <c r="J102" s="42" t="s">
        <v>229</v>
      </c>
      <c r="K102" s="110">
        <v>166</v>
      </c>
      <c r="L102" s="110" t="s">
        <v>142</v>
      </c>
      <c r="M102" s="43">
        <v>205</v>
      </c>
      <c r="N102" s="359" t="s">
        <v>35</v>
      </c>
      <c r="O102" s="359"/>
      <c r="P102" s="359"/>
      <c r="Q102" s="359"/>
      <c r="R102" s="359"/>
      <c r="S102" s="359"/>
      <c r="T102" s="359"/>
      <c r="U102" s="359"/>
      <c r="V102" s="359"/>
      <c r="W102" s="107"/>
    </row>
    <row r="103" spans="1:23" s="44" customFormat="1" ht="64.5" customHeight="1">
      <c r="A103" s="245" t="s">
        <v>35</v>
      </c>
      <c r="B103" s="246"/>
      <c r="C103" s="246"/>
      <c r="D103" s="246"/>
      <c r="E103" s="246"/>
      <c r="F103" s="247"/>
      <c r="G103" s="40" t="s">
        <v>207</v>
      </c>
      <c r="H103" s="46" t="s">
        <v>230</v>
      </c>
      <c r="I103" s="41" t="s">
        <v>231</v>
      </c>
      <c r="J103" s="42" t="s">
        <v>232</v>
      </c>
      <c r="K103" s="110">
        <v>166</v>
      </c>
      <c r="L103" s="110" t="s">
        <v>142</v>
      </c>
      <c r="M103" s="43">
        <v>102.6</v>
      </c>
      <c r="N103" s="359" t="s">
        <v>35</v>
      </c>
      <c r="O103" s="359"/>
      <c r="P103" s="359"/>
      <c r="Q103" s="359"/>
      <c r="R103" s="359"/>
      <c r="S103" s="359"/>
      <c r="T103" s="359"/>
      <c r="U103" s="359"/>
      <c r="V103" s="359"/>
      <c r="W103" s="107"/>
    </row>
    <row r="104" spans="1:23" s="44" customFormat="1" ht="105" customHeight="1">
      <c r="A104" s="92" t="s">
        <v>359</v>
      </c>
      <c r="B104" s="92" t="s">
        <v>54</v>
      </c>
      <c r="C104" s="92" t="s">
        <v>55</v>
      </c>
      <c r="D104" s="27" t="s">
        <v>60</v>
      </c>
      <c r="E104" s="92" t="s">
        <v>57</v>
      </c>
      <c r="F104" s="27" t="s">
        <v>59</v>
      </c>
      <c r="G104" s="115" t="s">
        <v>35</v>
      </c>
      <c r="H104" s="96" t="s">
        <v>35</v>
      </c>
      <c r="I104" s="139" t="s">
        <v>233</v>
      </c>
      <c r="J104" s="15" t="s">
        <v>35</v>
      </c>
      <c r="K104" s="115" t="s">
        <v>35</v>
      </c>
      <c r="L104" s="115" t="s">
        <v>35</v>
      </c>
      <c r="M104" s="115" t="s">
        <v>35</v>
      </c>
      <c r="N104" s="16">
        <v>47401000000</v>
      </c>
      <c r="O104" s="15" t="s">
        <v>106</v>
      </c>
      <c r="P104" s="85">
        <v>526181.31999999995</v>
      </c>
      <c r="Q104" s="92" t="s">
        <v>146</v>
      </c>
      <c r="R104" s="92" t="s">
        <v>73</v>
      </c>
      <c r="S104" s="48" t="s">
        <v>96</v>
      </c>
      <c r="T104" s="10" t="s">
        <v>86</v>
      </c>
      <c r="U104" s="26" t="s">
        <v>53</v>
      </c>
      <c r="V104" s="26" t="s">
        <v>53</v>
      </c>
      <c r="W104" s="107"/>
    </row>
    <row r="105" spans="1:23" s="44" customFormat="1" ht="78.75" customHeight="1">
      <c r="A105" s="245" t="s">
        <v>35</v>
      </c>
      <c r="B105" s="246"/>
      <c r="C105" s="246"/>
      <c r="D105" s="246"/>
      <c r="E105" s="246"/>
      <c r="F105" s="247"/>
      <c r="G105" s="40" t="s">
        <v>235</v>
      </c>
      <c r="H105" s="39" t="s">
        <v>236</v>
      </c>
      <c r="I105" s="35" t="s">
        <v>237</v>
      </c>
      <c r="J105" s="47" t="s">
        <v>238</v>
      </c>
      <c r="K105" s="110">
        <v>166</v>
      </c>
      <c r="L105" s="110" t="s">
        <v>142</v>
      </c>
      <c r="M105" s="43">
        <v>655</v>
      </c>
      <c r="N105" s="359" t="s">
        <v>35</v>
      </c>
      <c r="O105" s="359"/>
      <c r="P105" s="359"/>
      <c r="Q105" s="359"/>
      <c r="R105" s="359"/>
      <c r="S105" s="359"/>
      <c r="T105" s="359"/>
      <c r="U105" s="359"/>
      <c r="V105" s="359"/>
      <c r="W105" s="107"/>
    </row>
    <row r="106" spans="1:23" s="44" customFormat="1" ht="84" customHeight="1">
      <c r="A106" s="245" t="s">
        <v>35</v>
      </c>
      <c r="B106" s="246"/>
      <c r="C106" s="246"/>
      <c r="D106" s="246"/>
      <c r="E106" s="246"/>
      <c r="F106" s="247"/>
      <c r="G106" s="40" t="s">
        <v>235</v>
      </c>
      <c r="H106" s="39" t="s">
        <v>239</v>
      </c>
      <c r="I106" s="35" t="s">
        <v>240</v>
      </c>
      <c r="J106" s="47" t="s">
        <v>241</v>
      </c>
      <c r="K106" s="110">
        <v>166</v>
      </c>
      <c r="L106" s="110" t="s">
        <v>142</v>
      </c>
      <c r="M106" s="43">
        <v>232</v>
      </c>
      <c r="N106" s="359" t="s">
        <v>35</v>
      </c>
      <c r="O106" s="359"/>
      <c r="P106" s="359"/>
      <c r="Q106" s="359"/>
      <c r="R106" s="359"/>
      <c r="S106" s="359"/>
      <c r="T106" s="359"/>
      <c r="U106" s="359"/>
      <c r="V106" s="359"/>
      <c r="W106" s="107"/>
    </row>
    <row r="107" spans="1:23" s="44" customFormat="1" ht="79.5" customHeight="1">
      <c r="A107" s="245" t="s">
        <v>35</v>
      </c>
      <c r="B107" s="246"/>
      <c r="C107" s="246"/>
      <c r="D107" s="246"/>
      <c r="E107" s="246"/>
      <c r="F107" s="247"/>
      <c r="G107" s="40" t="s">
        <v>235</v>
      </c>
      <c r="H107" s="46" t="s">
        <v>242</v>
      </c>
      <c r="I107" s="48" t="s">
        <v>243</v>
      </c>
      <c r="J107" s="49" t="s">
        <v>244</v>
      </c>
      <c r="K107" s="110">
        <v>166</v>
      </c>
      <c r="L107" s="110" t="s">
        <v>142</v>
      </c>
      <c r="M107" s="43">
        <v>63</v>
      </c>
      <c r="N107" s="359" t="s">
        <v>35</v>
      </c>
      <c r="O107" s="359"/>
      <c r="P107" s="359"/>
      <c r="Q107" s="359"/>
      <c r="R107" s="359"/>
      <c r="S107" s="359"/>
      <c r="T107" s="359"/>
      <c r="U107" s="359"/>
      <c r="V107" s="359"/>
      <c r="W107" s="107"/>
    </row>
    <row r="108" spans="1:23" s="44" customFormat="1" ht="111" customHeight="1">
      <c r="A108" s="92" t="s">
        <v>360</v>
      </c>
      <c r="B108" s="92" t="s">
        <v>54</v>
      </c>
      <c r="C108" s="92" t="s">
        <v>55</v>
      </c>
      <c r="D108" s="19" t="s">
        <v>56</v>
      </c>
      <c r="E108" s="96" t="s">
        <v>57</v>
      </c>
      <c r="F108" s="19" t="s">
        <v>58</v>
      </c>
      <c r="G108" s="92" t="s">
        <v>35</v>
      </c>
      <c r="H108" s="92" t="s">
        <v>35</v>
      </c>
      <c r="I108" s="111" t="s">
        <v>246</v>
      </c>
      <c r="J108" s="15" t="s">
        <v>35</v>
      </c>
      <c r="K108" s="115" t="s">
        <v>35</v>
      </c>
      <c r="L108" s="115" t="s">
        <v>35</v>
      </c>
      <c r="M108" s="115" t="s">
        <v>35</v>
      </c>
      <c r="N108" s="16">
        <v>47401000000</v>
      </c>
      <c r="O108" s="15" t="s">
        <v>106</v>
      </c>
      <c r="P108" s="85">
        <v>351050.09</v>
      </c>
      <c r="Q108" s="92" t="s">
        <v>146</v>
      </c>
      <c r="R108" s="92" t="s">
        <v>73</v>
      </c>
      <c r="S108" s="48" t="s">
        <v>96</v>
      </c>
      <c r="T108" s="10" t="s">
        <v>86</v>
      </c>
      <c r="U108" s="26" t="s">
        <v>53</v>
      </c>
      <c r="V108" s="26" t="s">
        <v>53</v>
      </c>
      <c r="W108" s="107"/>
    </row>
    <row r="109" spans="1:23" s="44" customFormat="1" ht="64.5" customHeight="1">
      <c r="A109" s="387" t="s">
        <v>35</v>
      </c>
      <c r="B109" s="388"/>
      <c r="C109" s="388"/>
      <c r="D109" s="388"/>
      <c r="E109" s="388"/>
      <c r="F109" s="389"/>
      <c r="G109" s="50" t="s">
        <v>247</v>
      </c>
      <c r="H109" s="46" t="s">
        <v>248</v>
      </c>
      <c r="I109" s="41" t="s">
        <v>249</v>
      </c>
      <c r="J109" s="42" t="s">
        <v>250</v>
      </c>
      <c r="K109" s="110">
        <v>166</v>
      </c>
      <c r="L109" s="110" t="s">
        <v>142</v>
      </c>
      <c r="M109" s="43">
        <v>1462</v>
      </c>
      <c r="N109" s="359" t="s">
        <v>35</v>
      </c>
      <c r="O109" s="359"/>
      <c r="P109" s="359"/>
      <c r="Q109" s="359"/>
      <c r="R109" s="359"/>
      <c r="S109" s="359"/>
      <c r="T109" s="359"/>
      <c r="U109" s="359"/>
      <c r="V109" s="359"/>
      <c r="W109" s="107"/>
    </row>
    <row r="110" spans="1:23" s="44" customFormat="1" ht="36.75" customHeight="1">
      <c r="A110" s="387" t="s">
        <v>35</v>
      </c>
      <c r="B110" s="388"/>
      <c r="C110" s="388"/>
      <c r="D110" s="388"/>
      <c r="E110" s="388"/>
      <c r="F110" s="389"/>
      <c r="G110" s="50" t="s">
        <v>247</v>
      </c>
      <c r="H110" s="50" t="s">
        <v>251</v>
      </c>
      <c r="I110" s="41" t="s">
        <v>252</v>
      </c>
      <c r="J110" s="51" t="s">
        <v>253</v>
      </c>
      <c r="K110" s="52">
        <v>166</v>
      </c>
      <c r="L110" s="52" t="s">
        <v>142</v>
      </c>
      <c r="M110" s="43">
        <v>525</v>
      </c>
      <c r="N110" s="359" t="s">
        <v>35</v>
      </c>
      <c r="O110" s="359"/>
      <c r="P110" s="359"/>
      <c r="Q110" s="359"/>
      <c r="R110" s="359"/>
      <c r="S110" s="359"/>
      <c r="T110" s="359"/>
      <c r="U110" s="359"/>
      <c r="V110" s="359"/>
      <c r="W110" s="107"/>
    </row>
    <row r="111" spans="1:23" s="44" customFormat="1" ht="38.25" customHeight="1">
      <c r="A111" s="387" t="s">
        <v>35</v>
      </c>
      <c r="B111" s="388"/>
      <c r="C111" s="388"/>
      <c r="D111" s="388"/>
      <c r="E111" s="388"/>
      <c r="F111" s="389"/>
      <c r="G111" s="50" t="s">
        <v>247</v>
      </c>
      <c r="H111" s="50" t="s">
        <v>254</v>
      </c>
      <c r="I111" s="41" t="s">
        <v>255</v>
      </c>
      <c r="J111" s="51" t="s">
        <v>256</v>
      </c>
      <c r="K111" s="52">
        <v>166</v>
      </c>
      <c r="L111" s="52" t="s">
        <v>142</v>
      </c>
      <c r="M111" s="43">
        <v>283</v>
      </c>
      <c r="N111" s="359" t="s">
        <v>35</v>
      </c>
      <c r="O111" s="359"/>
      <c r="P111" s="359"/>
      <c r="Q111" s="359"/>
      <c r="R111" s="359"/>
      <c r="S111" s="359"/>
      <c r="T111" s="359"/>
      <c r="U111" s="359"/>
      <c r="V111" s="359"/>
      <c r="W111" s="107"/>
    </row>
    <row r="112" spans="1:23" s="44" customFormat="1" ht="26.25" customHeight="1">
      <c r="A112" s="387" t="s">
        <v>35</v>
      </c>
      <c r="B112" s="388"/>
      <c r="C112" s="388"/>
      <c r="D112" s="388"/>
      <c r="E112" s="388"/>
      <c r="F112" s="389"/>
      <c r="G112" s="50" t="s">
        <v>247</v>
      </c>
      <c r="H112" s="50" t="s">
        <v>257</v>
      </c>
      <c r="I112" s="41" t="s">
        <v>258</v>
      </c>
      <c r="J112" s="51" t="s">
        <v>259</v>
      </c>
      <c r="K112" s="52">
        <v>166</v>
      </c>
      <c r="L112" s="52" t="s">
        <v>142</v>
      </c>
      <c r="M112" s="43">
        <v>601</v>
      </c>
      <c r="N112" s="359" t="s">
        <v>35</v>
      </c>
      <c r="O112" s="359"/>
      <c r="P112" s="359"/>
      <c r="Q112" s="359"/>
      <c r="R112" s="359"/>
      <c r="S112" s="359"/>
      <c r="T112" s="359"/>
      <c r="U112" s="359"/>
      <c r="V112" s="359"/>
      <c r="W112" s="107"/>
    </row>
    <row r="113" spans="1:24" s="44" customFormat="1" ht="38.25" customHeight="1">
      <c r="A113" s="387" t="s">
        <v>35</v>
      </c>
      <c r="B113" s="388"/>
      <c r="C113" s="388"/>
      <c r="D113" s="388"/>
      <c r="E113" s="388"/>
      <c r="F113" s="389"/>
      <c r="G113" s="50" t="s">
        <v>247</v>
      </c>
      <c r="H113" s="50" t="s">
        <v>260</v>
      </c>
      <c r="I113" s="41" t="s">
        <v>261</v>
      </c>
      <c r="J113" s="51" t="s">
        <v>262</v>
      </c>
      <c r="K113" s="52">
        <v>166</v>
      </c>
      <c r="L113" s="52" t="s">
        <v>142</v>
      </c>
      <c r="M113" s="43">
        <v>134</v>
      </c>
      <c r="N113" s="359" t="s">
        <v>35</v>
      </c>
      <c r="O113" s="359"/>
      <c r="P113" s="359"/>
      <c r="Q113" s="359"/>
      <c r="R113" s="359"/>
      <c r="S113" s="359"/>
      <c r="T113" s="359"/>
      <c r="U113" s="359"/>
      <c r="V113" s="359"/>
      <c r="W113" s="107"/>
    </row>
    <row r="114" spans="1:24" s="44" customFormat="1" ht="26.25" customHeight="1">
      <c r="A114" s="387" t="s">
        <v>35</v>
      </c>
      <c r="B114" s="388"/>
      <c r="C114" s="388"/>
      <c r="D114" s="388"/>
      <c r="E114" s="388"/>
      <c r="F114" s="389"/>
      <c r="G114" s="50" t="s">
        <v>247</v>
      </c>
      <c r="H114" s="50" t="s">
        <v>263</v>
      </c>
      <c r="I114" s="41" t="s">
        <v>264</v>
      </c>
      <c r="J114" s="51" t="s">
        <v>265</v>
      </c>
      <c r="K114" s="52">
        <v>166</v>
      </c>
      <c r="L114" s="52" t="s">
        <v>142</v>
      </c>
      <c r="M114" s="43">
        <v>180</v>
      </c>
      <c r="N114" s="359" t="s">
        <v>35</v>
      </c>
      <c r="O114" s="359"/>
      <c r="P114" s="359"/>
      <c r="Q114" s="359"/>
      <c r="R114" s="359"/>
      <c r="S114" s="359"/>
      <c r="T114" s="359"/>
      <c r="U114" s="359"/>
      <c r="V114" s="359"/>
      <c r="W114" s="107"/>
    </row>
    <row r="115" spans="1:24" s="44" customFormat="1" ht="41.25" customHeight="1">
      <c r="A115" s="387" t="s">
        <v>35</v>
      </c>
      <c r="B115" s="388"/>
      <c r="C115" s="388"/>
      <c r="D115" s="388"/>
      <c r="E115" s="388"/>
      <c r="F115" s="389"/>
      <c r="G115" s="50" t="s">
        <v>247</v>
      </c>
      <c r="H115" s="53" t="s">
        <v>266</v>
      </c>
      <c r="I115" s="41" t="s">
        <v>267</v>
      </c>
      <c r="J115" s="54" t="s">
        <v>268</v>
      </c>
      <c r="K115" s="55">
        <v>166</v>
      </c>
      <c r="L115" s="55" t="s">
        <v>142</v>
      </c>
      <c r="M115" s="43">
        <v>86</v>
      </c>
      <c r="N115" s="359" t="s">
        <v>35</v>
      </c>
      <c r="O115" s="359"/>
      <c r="P115" s="359"/>
      <c r="Q115" s="359"/>
      <c r="R115" s="359"/>
      <c r="S115" s="359"/>
      <c r="T115" s="359"/>
      <c r="U115" s="359"/>
      <c r="V115" s="359"/>
      <c r="W115" s="107"/>
    </row>
    <row r="116" spans="1:24" s="44" customFormat="1" ht="59.25" customHeight="1">
      <c r="A116" s="387" t="s">
        <v>35</v>
      </c>
      <c r="B116" s="388"/>
      <c r="C116" s="388"/>
      <c r="D116" s="388"/>
      <c r="E116" s="388"/>
      <c r="F116" s="389"/>
      <c r="G116" s="50" t="s">
        <v>247</v>
      </c>
      <c r="H116" s="46" t="s">
        <v>269</v>
      </c>
      <c r="I116" s="41" t="s">
        <v>270</v>
      </c>
      <c r="J116" s="42" t="s">
        <v>271</v>
      </c>
      <c r="K116" s="110">
        <v>166</v>
      </c>
      <c r="L116" s="110" t="s">
        <v>142</v>
      </c>
      <c r="M116" s="43">
        <v>184</v>
      </c>
      <c r="N116" s="359" t="s">
        <v>35</v>
      </c>
      <c r="O116" s="359"/>
      <c r="P116" s="359"/>
      <c r="Q116" s="359"/>
      <c r="R116" s="359"/>
      <c r="S116" s="359"/>
      <c r="T116" s="359"/>
      <c r="U116" s="359"/>
      <c r="V116" s="359"/>
      <c r="W116" s="107"/>
    </row>
    <row r="117" spans="1:24" s="44" customFormat="1" ht="61.5" customHeight="1">
      <c r="A117" s="387" t="s">
        <v>35</v>
      </c>
      <c r="B117" s="388"/>
      <c r="C117" s="388"/>
      <c r="D117" s="388"/>
      <c r="E117" s="388"/>
      <c r="F117" s="389"/>
      <c r="G117" s="50" t="s">
        <v>247</v>
      </c>
      <c r="H117" s="50" t="s">
        <v>272</v>
      </c>
      <c r="I117" s="41" t="s">
        <v>273</v>
      </c>
      <c r="J117" s="51" t="s">
        <v>274</v>
      </c>
      <c r="K117" s="52">
        <v>166</v>
      </c>
      <c r="L117" s="52" t="s">
        <v>142</v>
      </c>
      <c r="M117" s="43">
        <v>22</v>
      </c>
      <c r="N117" s="359" t="s">
        <v>35</v>
      </c>
      <c r="O117" s="359"/>
      <c r="P117" s="359"/>
      <c r="Q117" s="359"/>
      <c r="R117" s="359"/>
      <c r="S117" s="359"/>
      <c r="T117" s="359"/>
      <c r="U117" s="359"/>
      <c r="V117" s="359"/>
      <c r="W117" s="107"/>
    </row>
    <row r="118" spans="1:24" s="44" customFormat="1" ht="26.25" customHeight="1">
      <c r="A118" s="387" t="s">
        <v>35</v>
      </c>
      <c r="B118" s="388"/>
      <c r="C118" s="388"/>
      <c r="D118" s="388"/>
      <c r="E118" s="388"/>
      <c r="F118" s="389"/>
      <c r="G118" s="50" t="s">
        <v>247</v>
      </c>
      <c r="H118" s="50" t="s">
        <v>275</v>
      </c>
      <c r="I118" s="41" t="s">
        <v>276</v>
      </c>
      <c r="J118" s="51" t="s">
        <v>277</v>
      </c>
      <c r="K118" s="52">
        <v>166</v>
      </c>
      <c r="L118" s="52" t="s">
        <v>142</v>
      </c>
      <c r="M118" s="43">
        <v>43</v>
      </c>
      <c r="N118" s="359" t="s">
        <v>35</v>
      </c>
      <c r="O118" s="359"/>
      <c r="P118" s="359"/>
      <c r="Q118" s="359"/>
      <c r="R118" s="359"/>
      <c r="S118" s="359"/>
      <c r="T118" s="359"/>
      <c r="U118" s="359"/>
      <c r="V118" s="359"/>
      <c r="W118" s="107"/>
    </row>
    <row r="119" spans="1:24" s="44" customFormat="1" ht="36.75" customHeight="1">
      <c r="A119" s="387" t="s">
        <v>35</v>
      </c>
      <c r="B119" s="388"/>
      <c r="C119" s="388"/>
      <c r="D119" s="388"/>
      <c r="E119" s="388"/>
      <c r="F119" s="389"/>
      <c r="G119" s="50" t="s">
        <v>247</v>
      </c>
      <c r="H119" s="50" t="s">
        <v>272</v>
      </c>
      <c r="I119" s="41" t="s">
        <v>278</v>
      </c>
      <c r="J119" s="51" t="s">
        <v>279</v>
      </c>
      <c r="K119" s="52">
        <v>166</v>
      </c>
      <c r="L119" s="52" t="s">
        <v>142</v>
      </c>
      <c r="M119" s="43">
        <v>38</v>
      </c>
      <c r="N119" s="359" t="s">
        <v>35</v>
      </c>
      <c r="O119" s="359"/>
      <c r="P119" s="359"/>
      <c r="Q119" s="359"/>
      <c r="R119" s="359"/>
      <c r="S119" s="359"/>
      <c r="T119" s="359"/>
      <c r="U119" s="359"/>
      <c r="V119" s="359"/>
      <c r="W119" s="107"/>
    </row>
    <row r="120" spans="1:24" s="44" customFormat="1" ht="49.5" customHeight="1">
      <c r="A120" s="387" t="s">
        <v>35</v>
      </c>
      <c r="B120" s="388"/>
      <c r="C120" s="388"/>
      <c r="D120" s="388"/>
      <c r="E120" s="388"/>
      <c r="F120" s="389"/>
      <c r="G120" s="50" t="s">
        <v>247</v>
      </c>
      <c r="H120" s="50" t="s">
        <v>280</v>
      </c>
      <c r="I120" s="56" t="s">
        <v>281</v>
      </c>
      <c r="J120" s="51" t="s">
        <v>282</v>
      </c>
      <c r="K120" s="52">
        <v>166</v>
      </c>
      <c r="L120" s="52" t="s">
        <v>142</v>
      </c>
      <c r="M120" s="57">
        <v>10</v>
      </c>
      <c r="N120" s="359" t="s">
        <v>35</v>
      </c>
      <c r="O120" s="359"/>
      <c r="P120" s="359"/>
      <c r="Q120" s="359"/>
      <c r="R120" s="359"/>
      <c r="S120" s="359"/>
      <c r="T120" s="359"/>
      <c r="U120" s="359"/>
      <c r="V120" s="359"/>
      <c r="W120" s="107"/>
    </row>
    <row r="121" spans="1:24" s="44" customFormat="1" ht="72.75" customHeight="1">
      <c r="A121" s="387" t="s">
        <v>35</v>
      </c>
      <c r="B121" s="388"/>
      <c r="C121" s="388"/>
      <c r="D121" s="388"/>
      <c r="E121" s="388"/>
      <c r="F121" s="389"/>
      <c r="G121" s="50" t="s">
        <v>247</v>
      </c>
      <c r="H121" s="50" t="s">
        <v>283</v>
      </c>
      <c r="I121" s="56" t="s">
        <v>284</v>
      </c>
      <c r="J121" s="51" t="s">
        <v>285</v>
      </c>
      <c r="K121" s="52">
        <v>166</v>
      </c>
      <c r="L121" s="52" t="s">
        <v>142</v>
      </c>
      <c r="M121" s="57">
        <v>180</v>
      </c>
      <c r="N121" s="359" t="s">
        <v>35</v>
      </c>
      <c r="O121" s="359"/>
      <c r="P121" s="359"/>
      <c r="Q121" s="359"/>
      <c r="R121" s="359"/>
      <c r="S121" s="359"/>
      <c r="T121" s="359"/>
      <c r="U121" s="359"/>
      <c r="V121" s="359"/>
      <c r="W121" s="107"/>
    </row>
    <row r="122" spans="1:24" ht="102">
      <c r="A122" s="30" t="s">
        <v>361</v>
      </c>
      <c r="B122" s="92" t="s">
        <v>54</v>
      </c>
      <c r="C122" s="92" t="s">
        <v>55</v>
      </c>
      <c r="D122" s="27" t="s">
        <v>56</v>
      </c>
      <c r="E122" s="92" t="s">
        <v>57</v>
      </c>
      <c r="F122" s="27" t="s">
        <v>58</v>
      </c>
      <c r="G122" s="92" t="s">
        <v>90</v>
      </c>
      <c r="H122" s="92" t="s">
        <v>91</v>
      </c>
      <c r="I122" s="111" t="s">
        <v>103</v>
      </c>
      <c r="J122" s="15" t="s">
        <v>94</v>
      </c>
      <c r="K122" s="16">
        <v>876</v>
      </c>
      <c r="L122" s="16" t="s">
        <v>65</v>
      </c>
      <c r="M122" s="12">
        <v>4000</v>
      </c>
      <c r="N122" s="10">
        <v>47401000000</v>
      </c>
      <c r="O122" s="10" t="s">
        <v>51</v>
      </c>
      <c r="P122" s="143">
        <v>680000</v>
      </c>
      <c r="Q122" s="20" t="s">
        <v>146</v>
      </c>
      <c r="R122" s="20" t="s">
        <v>73</v>
      </c>
      <c r="S122" s="10" t="s">
        <v>96</v>
      </c>
      <c r="T122" s="10" t="s">
        <v>86</v>
      </c>
      <c r="U122" s="26" t="s">
        <v>53</v>
      </c>
      <c r="V122" s="26" t="s">
        <v>53</v>
      </c>
    </row>
    <row r="123" spans="1:24" s="114" customFormat="1" ht="116.25" customHeight="1">
      <c r="A123" s="92" t="s">
        <v>368</v>
      </c>
      <c r="B123" s="92" t="s">
        <v>54</v>
      </c>
      <c r="C123" s="92" t="s">
        <v>55</v>
      </c>
      <c r="D123" s="27" t="s">
        <v>56</v>
      </c>
      <c r="E123" s="92" t="s">
        <v>342</v>
      </c>
      <c r="F123" s="27" t="s">
        <v>362</v>
      </c>
      <c r="G123" s="108" t="s">
        <v>363</v>
      </c>
      <c r="H123" s="132" t="s">
        <v>364</v>
      </c>
      <c r="I123" s="140" t="s">
        <v>365</v>
      </c>
      <c r="J123" s="141" t="s">
        <v>366</v>
      </c>
      <c r="K123" s="133">
        <v>876</v>
      </c>
      <c r="L123" s="133" t="s">
        <v>367</v>
      </c>
      <c r="M123" s="142">
        <v>1</v>
      </c>
      <c r="N123" s="134">
        <v>47401000000</v>
      </c>
      <c r="O123" s="133" t="s">
        <v>51</v>
      </c>
      <c r="P123" s="85">
        <v>627100</v>
      </c>
      <c r="Q123" s="92" t="s">
        <v>146</v>
      </c>
      <c r="R123" s="92" t="s">
        <v>73</v>
      </c>
      <c r="S123" s="10" t="s">
        <v>96</v>
      </c>
      <c r="T123" s="16" t="s">
        <v>86</v>
      </c>
      <c r="U123" s="16" t="s">
        <v>53</v>
      </c>
      <c r="V123" s="16" t="s">
        <v>53</v>
      </c>
      <c r="W123" s="86"/>
    </row>
    <row r="124" spans="1:24" s="114" customFormat="1" ht="116.25" customHeight="1">
      <c r="A124" s="131"/>
      <c r="B124" s="131" t="s">
        <v>54</v>
      </c>
      <c r="C124" s="131" t="s">
        <v>55</v>
      </c>
      <c r="D124" s="27" t="s">
        <v>56</v>
      </c>
      <c r="E124" s="131" t="s">
        <v>342</v>
      </c>
      <c r="F124" s="27" t="s">
        <v>362</v>
      </c>
      <c r="G124" s="125" t="s">
        <v>363</v>
      </c>
      <c r="H124" s="132" t="s">
        <v>364</v>
      </c>
      <c r="I124" s="140" t="s">
        <v>365</v>
      </c>
      <c r="J124" s="141" t="s">
        <v>366</v>
      </c>
      <c r="K124" s="133">
        <v>876</v>
      </c>
      <c r="L124" s="133" t="s">
        <v>367</v>
      </c>
      <c r="M124" s="142">
        <v>1</v>
      </c>
      <c r="N124" s="134">
        <v>47401000000</v>
      </c>
      <c r="O124" s="133" t="s">
        <v>51</v>
      </c>
      <c r="P124" s="85">
        <v>627100</v>
      </c>
      <c r="Q124" s="131" t="s">
        <v>369</v>
      </c>
      <c r="R124" s="131" t="s">
        <v>73</v>
      </c>
      <c r="S124" s="10" t="s">
        <v>380</v>
      </c>
      <c r="T124" s="16" t="s">
        <v>86</v>
      </c>
      <c r="U124" s="16" t="s">
        <v>53</v>
      </c>
      <c r="V124" s="16" t="s">
        <v>53</v>
      </c>
      <c r="W124" s="86"/>
      <c r="X124" s="123"/>
    </row>
    <row r="125" spans="1:24" s="114" customFormat="1" ht="66.75" customHeight="1">
      <c r="A125" s="129"/>
      <c r="B125" s="129" t="s">
        <v>54</v>
      </c>
      <c r="C125" s="129" t="s">
        <v>55</v>
      </c>
      <c r="D125" s="19" t="s">
        <v>56</v>
      </c>
      <c r="E125" s="129" t="s">
        <v>342</v>
      </c>
      <c r="F125" s="19" t="s">
        <v>362</v>
      </c>
      <c r="G125" s="144" t="s">
        <v>35</v>
      </c>
      <c r="H125" s="145" t="s">
        <v>35</v>
      </c>
      <c r="I125" s="146" t="s">
        <v>370</v>
      </c>
      <c r="J125" s="128" t="s">
        <v>35</v>
      </c>
      <c r="K125" s="147" t="s">
        <v>35</v>
      </c>
      <c r="L125" s="147" t="s">
        <v>35</v>
      </c>
      <c r="M125" s="148" t="s">
        <v>35</v>
      </c>
      <c r="N125" s="149">
        <v>47401000000</v>
      </c>
      <c r="O125" s="147" t="s">
        <v>51</v>
      </c>
      <c r="P125" s="121">
        <v>99957.57</v>
      </c>
      <c r="Q125" s="129" t="s">
        <v>369</v>
      </c>
      <c r="R125" s="129" t="s">
        <v>73</v>
      </c>
      <c r="S125" s="127" t="s">
        <v>85</v>
      </c>
      <c r="T125" s="130" t="s">
        <v>86</v>
      </c>
      <c r="U125" s="130" t="s">
        <v>53</v>
      </c>
      <c r="V125" s="130" t="s">
        <v>53</v>
      </c>
      <c r="W125" s="86"/>
      <c r="X125" s="123"/>
    </row>
    <row r="126" spans="1:24" s="84" customFormat="1" ht="48.75" customHeight="1">
      <c r="A126" s="335" t="s">
        <v>35</v>
      </c>
      <c r="B126" s="336"/>
      <c r="C126" s="336"/>
      <c r="D126" s="336"/>
      <c r="E126" s="336"/>
      <c r="F126" s="336"/>
      <c r="G126" s="48" t="s">
        <v>381</v>
      </c>
      <c r="H126" s="124" t="s">
        <v>371</v>
      </c>
      <c r="I126" s="116" t="s">
        <v>372</v>
      </c>
      <c r="J126" s="150" t="s">
        <v>373</v>
      </c>
      <c r="K126" s="147">
        <v>876</v>
      </c>
      <c r="L126" s="147" t="s">
        <v>367</v>
      </c>
      <c r="M126" s="152">
        <v>20</v>
      </c>
      <c r="N126" s="335" t="s">
        <v>35</v>
      </c>
      <c r="O126" s="336"/>
      <c r="P126" s="336"/>
      <c r="Q126" s="336"/>
      <c r="R126" s="336"/>
      <c r="S126" s="336"/>
      <c r="T126" s="336"/>
      <c r="U126" s="336"/>
      <c r="V126" s="362"/>
      <c r="W126" s="151"/>
      <c r="X126" s="126"/>
    </row>
    <row r="127" spans="1:24" s="84" customFormat="1" ht="48.75" customHeight="1">
      <c r="A127" s="337"/>
      <c r="B127" s="338"/>
      <c r="C127" s="338"/>
      <c r="D127" s="338"/>
      <c r="E127" s="338"/>
      <c r="F127" s="338"/>
      <c r="G127" s="48" t="s">
        <v>381</v>
      </c>
      <c r="H127" s="124" t="s">
        <v>371</v>
      </c>
      <c r="I127" s="116" t="s">
        <v>374</v>
      </c>
      <c r="J127" s="150" t="s">
        <v>373</v>
      </c>
      <c r="K127" s="147">
        <v>876</v>
      </c>
      <c r="L127" s="147" t="s">
        <v>367</v>
      </c>
      <c r="M127" s="152">
        <v>20</v>
      </c>
      <c r="N127" s="337"/>
      <c r="O127" s="338"/>
      <c r="P127" s="338"/>
      <c r="Q127" s="338"/>
      <c r="R127" s="338"/>
      <c r="S127" s="338"/>
      <c r="T127" s="338"/>
      <c r="U127" s="338"/>
      <c r="V127" s="364"/>
      <c r="W127" s="151"/>
      <c r="X127" s="126"/>
    </row>
    <row r="128" spans="1:24" s="84" customFormat="1" ht="48.75" customHeight="1">
      <c r="A128" s="337"/>
      <c r="B128" s="338"/>
      <c r="C128" s="338"/>
      <c r="D128" s="338"/>
      <c r="E128" s="338"/>
      <c r="F128" s="338"/>
      <c r="G128" s="48" t="s">
        <v>381</v>
      </c>
      <c r="H128" s="124" t="s">
        <v>371</v>
      </c>
      <c r="I128" s="116" t="s">
        <v>375</v>
      </c>
      <c r="J128" s="150" t="s">
        <v>373</v>
      </c>
      <c r="K128" s="147">
        <v>876</v>
      </c>
      <c r="L128" s="147" t="s">
        <v>367</v>
      </c>
      <c r="M128" s="152">
        <v>10</v>
      </c>
      <c r="N128" s="337"/>
      <c r="O128" s="338"/>
      <c r="P128" s="338"/>
      <c r="Q128" s="338"/>
      <c r="R128" s="338"/>
      <c r="S128" s="338"/>
      <c r="T128" s="338"/>
      <c r="U128" s="338"/>
      <c r="V128" s="364"/>
      <c r="W128" s="151"/>
      <c r="X128" s="126"/>
    </row>
    <row r="129" spans="1:24" s="84" customFormat="1" ht="48.75" customHeight="1">
      <c r="A129" s="337"/>
      <c r="B129" s="338"/>
      <c r="C129" s="338"/>
      <c r="D129" s="338"/>
      <c r="E129" s="338"/>
      <c r="F129" s="338"/>
      <c r="G129" s="48" t="s">
        <v>381</v>
      </c>
      <c r="H129" s="124" t="s">
        <v>371</v>
      </c>
      <c r="I129" s="116" t="s">
        <v>376</v>
      </c>
      <c r="J129" s="150" t="s">
        <v>373</v>
      </c>
      <c r="K129" s="147">
        <v>876</v>
      </c>
      <c r="L129" s="147" t="s">
        <v>367</v>
      </c>
      <c r="M129" s="152">
        <v>10</v>
      </c>
      <c r="N129" s="337"/>
      <c r="O129" s="338"/>
      <c r="P129" s="338"/>
      <c r="Q129" s="338"/>
      <c r="R129" s="338"/>
      <c r="S129" s="338"/>
      <c r="T129" s="338"/>
      <c r="U129" s="338"/>
      <c r="V129" s="364"/>
      <c r="W129" s="151"/>
      <c r="X129" s="126"/>
    </row>
    <row r="130" spans="1:24" s="84" customFormat="1" ht="48.75" customHeight="1">
      <c r="A130" s="337"/>
      <c r="B130" s="338"/>
      <c r="C130" s="338"/>
      <c r="D130" s="338"/>
      <c r="E130" s="338"/>
      <c r="F130" s="338"/>
      <c r="G130" s="48" t="s">
        <v>381</v>
      </c>
      <c r="H130" s="124" t="s">
        <v>371</v>
      </c>
      <c r="I130" s="116" t="s">
        <v>377</v>
      </c>
      <c r="J130" s="150" t="s">
        <v>373</v>
      </c>
      <c r="K130" s="147">
        <v>876</v>
      </c>
      <c r="L130" s="147" t="s">
        <v>367</v>
      </c>
      <c r="M130" s="152">
        <v>16</v>
      </c>
      <c r="N130" s="337"/>
      <c r="O130" s="338"/>
      <c r="P130" s="338"/>
      <c r="Q130" s="338"/>
      <c r="R130" s="338"/>
      <c r="S130" s="338"/>
      <c r="T130" s="338"/>
      <c r="U130" s="338"/>
      <c r="V130" s="364"/>
      <c r="W130" s="151"/>
      <c r="X130" s="126"/>
    </row>
    <row r="131" spans="1:24" s="84" customFormat="1" ht="48.75" customHeight="1">
      <c r="A131" s="337"/>
      <c r="B131" s="338"/>
      <c r="C131" s="338"/>
      <c r="D131" s="338"/>
      <c r="E131" s="338"/>
      <c r="F131" s="338"/>
      <c r="G131" s="48" t="s">
        <v>381</v>
      </c>
      <c r="H131" s="124" t="s">
        <v>371</v>
      </c>
      <c r="I131" s="116" t="s">
        <v>378</v>
      </c>
      <c r="J131" s="150" t="s">
        <v>373</v>
      </c>
      <c r="K131" s="147">
        <v>876</v>
      </c>
      <c r="L131" s="147" t="s">
        <v>367</v>
      </c>
      <c r="M131" s="152">
        <v>6</v>
      </c>
      <c r="N131" s="337"/>
      <c r="O131" s="338"/>
      <c r="P131" s="338"/>
      <c r="Q131" s="338"/>
      <c r="R131" s="338"/>
      <c r="S131" s="338"/>
      <c r="T131" s="338"/>
      <c r="U131" s="338"/>
      <c r="V131" s="364"/>
      <c r="W131" s="151"/>
      <c r="X131" s="126"/>
    </row>
    <row r="132" spans="1:24" s="84" customFormat="1" ht="48.75" customHeight="1">
      <c r="A132" s="339"/>
      <c r="B132" s="340"/>
      <c r="C132" s="340"/>
      <c r="D132" s="340"/>
      <c r="E132" s="340"/>
      <c r="F132" s="340"/>
      <c r="G132" s="48" t="s">
        <v>381</v>
      </c>
      <c r="H132" s="124" t="s">
        <v>371</v>
      </c>
      <c r="I132" s="116" t="s">
        <v>379</v>
      </c>
      <c r="J132" s="150" t="s">
        <v>373</v>
      </c>
      <c r="K132" s="147">
        <v>876</v>
      </c>
      <c r="L132" s="133" t="s">
        <v>367</v>
      </c>
      <c r="M132" s="152">
        <v>5</v>
      </c>
      <c r="N132" s="339"/>
      <c r="O132" s="340"/>
      <c r="P132" s="340"/>
      <c r="Q132" s="340"/>
      <c r="R132" s="340"/>
      <c r="S132" s="340"/>
      <c r="T132" s="340"/>
      <c r="U132" s="340"/>
      <c r="V132" s="365"/>
      <c r="W132" s="151"/>
      <c r="X132" s="126"/>
    </row>
    <row r="133" spans="1:24" s="114" customFormat="1" ht="116.25" customHeight="1">
      <c r="A133" s="162"/>
      <c r="B133" s="162" t="s">
        <v>54</v>
      </c>
      <c r="C133" s="162" t="s">
        <v>55</v>
      </c>
      <c r="D133" s="163" t="s">
        <v>382</v>
      </c>
      <c r="E133" s="162" t="s">
        <v>383</v>
      </c>
      <c r="F133" s="163" t="s">
        <v>384</v>
      </c>
      <c r="G133" s="16" t="s">
        <v>35</v>
      </c>
      <c r="H133" s="16" t="s">
        <v>35</v>
      </c>
      <c r="I133" s="140" t="s">
        <v>385</v>
      </c>
      <c r="J133" s="154" t="s">
        <v>35</v>
      </c>
      <c r="K133" s="133">
        <v>796</v>
      </c>
      <c r="L133" s="133" t="s">
        <v>111</v>
      </c>
      <c r="M133" s="142">
        <v>8</v>
      </c>
      <c r="N133" s="134">
        <v>47401000000</v>
      </c>
      <c r="O133" s="133" t="s">
        <v>51</v>
      </c>
      <c r="P133" s="85">
        <v>176841.33</v>
      </c>
      <c r="Q133" s="153" t="s">
        <v>369</v>
      </c>
      <c r="R133" s="153" t="s">
        <v>148</v>
      </c>
      <c r="S133" s="10" t="s">
        <v>96</v>
      </c>
      <c r="T133" s="16" t="s">
        <v>86</v>
      </c>
      <c r="U133" s="16" t="s">
        <v>53</v>
      </c>
      <c r="V133" s="16" t="s">
        <v>53</v>
      </c>
      <c r="W133" s="86"/>
    </row>
    <row r="134" spans="1:24" s="84" customFormat="1" ht="79.5" customHeight="1">
      <c r="A134" s="341" t="s">
        <v>35</v>
      </c>
      <c r="B134" s="342"/>
      <c r="C134" s="342"/>
      <c r="D134" s="342"/>
      <c r="E134" s="342"/>
      <c r="F134" s="343"/>
      <c r="G134" s="48" t="s">
        <v>386</v>
      </c>
      <c r="H134" s="26" t="s">
        <v>387</v>
      </c>
      <c r="I134" s="45" t="s">
        <v>388</v>
      </c>
      <c r="J134" s="150" t="s">
        <v>389</v>
      </c>
      <c r="K134" s="133">
        <v>796</v>
      </c>
      <c r="L134" s="133" t="s">
        <v>111</v>
      </c>
      <c r="M134" s="26">
        <v>3</v>
      </c>
      <c r="N134" s="386" t="s">
        <v>35</v>
      </c>
      <c r="O134" s="386"/>
      <c r="P134" s="386"/>
      <c r="Q134" s="386"/>
      <c r="R134" s="386"/>
      <c r="S134" s="386"/>
      <c r="T134" s="386"/>
      <c r="U134" s="386"/>
      <c r="V134" s="386"/>
      <c r="W134" s="164"/>
      <c r="X134" s="156"/>
    </row>
    <row r="135" spans="1:24" s="84" customFormat="1" ht="117" customHeight="1">
      <c r="A135" s="344"/>
      <c r="B135" s="345"/>
      <c r="C135" s="345"/>
      <c r="D135" s="345"/>
      <c r="E135" s="345"/>
      <c r="F135" s="346"/>
      <c r="G135" s="48" t="s">
        <v>386</v>
      </c>
      <c r="H135" s="26" t="s">
        <v>390</v>
      </c>
      <c r="I135" s="45" t="s">
        <v>391</v>
      </c>
      <c r="J135" s="150" t="s">
        <v>392</v>
      </c>
      <c r="K135" s="133">
        <v>796</v>
      </c>
      <c r="L135" s="133" t="s">
        <v>111</v>
      </c>
      <c r="M135" s="26">
        <v>3</v>
      </c>
      <c r="N135" s="386"/>
      <c r="O135" s="386"/>
      <c r="P135" s="386"/>
      <c r="Q135" s="386"/>
      <c r="R135" s="386"/>
      <c r="S135" s="386"/>
      <c r="T135" s="386"/>
      <c r="U135" s="386"/>
      <c r="V135" s="386"/>
      <c r="W135" s="164"/>
      <c r="X135" s="156"/>
    </row>
    <row r="136" spans="1:24" s="84" customFormat="1" ht="129.75" customHeight="1">
      <c r="A136" s="347"/>
      <c r="B136" s="348"/>
      <c r="C136" s="348"/>
      <c r="D136" s="348"/>
      <c r="E136" s="348"/>
      <c r="F136" s="349"/>
      <c r="G136" s="48" t="s">
        <v>386</v>
      </c>
      <c r="H136" s="26" t="s">
        <v>393</v>
      </c>
      <c r="I136" s="45" t="s">
        <v>394</v>
      </c>
      <c r="J136" s="150" t="s">
        <v>395</v>
      </c>
      <c r="K136" s="133">
        <v>796</v>
      </c>
      <c r="L136" s="133" t="s">
        <v>111</v>
      </c>
      <c r="M136" s="26">
        <v>2</v>
      </c>
      <c r="N136" s="386"/>
      <c r="O136" s="386"/>
      <c r="P136" s="386"/>
      <c r="Q136" s="386"/>
      <c r="R136" s="386"/>
      <c r="S136" s="386"/>
      <c r="T136" s="386"/>
      <c r="U136" s="386"/>
      <c r="V136" s="386"/>
      <c r="W136" s="164"/>
      <c r="X136" s="156"/>
    </row>
    <row r="137" spans="1:24" s="114" customFormat="1" ht="138" customHeight="1">
      <c r="A137" s="162"/>
      <c r="B137" s="162" t="s">
        <v>54</v>
      </c>
      <c r="C137" s="162" t="s">
        <v>55</v>
      </c>
      <c r="D137" s="163" t="s">
        <v>56</v>
      </c>
      <c r="E137" s="162" t="s">
        <v>57</v>
      </c>
      <c r="F137" s="163" t="s">
        <v>58</v>
      </c>
      <c r="G137" s="16" t="s">
        <v>35</v>
      </c>
      <c r="H137" s="16" t="s">
        <v>35</v>
      </c>
      <c r="I137" s="111" t="s">
        <v>308</v>
      </c>
      <c r="J137" s="112" t="s">
        <v>309</v>
      </c>
      <c r="K137" s="155">
        <v>792</v>
      </c>
      <c r="L137" s="155" t="s">
        <v>314</v>
      </c>
      <c r="M137" s="16">
        <v>122</v>
      </c>
      <c r="N137" s="16">
        <v>47401000000</v>
      </c>
      <c r="O137" s="15" t="s">
        <v>106</v>
      </c>
      <c r="P137" s="85">
        <v>571653.32999999996</v>
      </c>
      <c r="Q137" s="153" t="s">
        <v>369</v>
      </c>
      <c r="R137" s="153" t="s">
        <v>73</v>
      </c>
      <c r="S137" s="10" t="s">
        <v>96</v>
      </c>
      <c r="T137" s="16" t="s">
        <v>86</v>
      </c>
      <c r="U137" s="16" t="s">
        <v>53</v>
      </c>
      <c r="V137" s="16" t="s">
        <v>53</v>
      </c>
      <c r="W137" s="86"/>
    </row>
    <row r="138" spans="1:24" s="114" customFormat="1" ht="39.75" customHeight="1">
      <c r="A138" s="377" t="s">
        <v>35</v>
      </c>
      <c r="B138" s="378"/>
      <c r="C138" s="378"/>
      <c r="D138" s="378"/>
      <c r="E138" s="378"/>
      <c r="F138" s="379"/>
      <c r="G138" s="16" t="s">
        <v>310</v>
      </c>
      <c r="H138" s="16" t="s">
        <v>311</v>
      </c>
      <c r="I138" s="116" t="s">
        <v>312</v>
      </c>
      <c r="J138" s="117" t="s">
        <v>313</v>
      </c>
      <c r="K138" s="155">
        <v>792</v>
      </c>
      <c r="L138" s="155" t="s">
        <v>314</v>
      </c>
      <c r="M138" s="26">
        <v>11</v>
      </c>
      <c r="N138" s="277" t="s">
        <v>35</v>
      </c>
      <c r="O138" s="277"/>
      <c r="P138" s="277"/>
      <c r="Q138" s="277"/>
      <c r="R138" s="277"/>
      <c r="S138" s="277"/>
      <c r="T138" s="277"/>
      <c r="U138" s="277"/>
      <c r="V138" s="277"/>
      <c r="W138" s="166"/>
    </row>
    <row r="139" spans="1:24" s="114" customFormat="1" ht="39.75" customHeight="1">
      <c r="A139" s="380"/>
      <c r="B139" s="381"/>
      <c r="C139" s="381"/>
      <c r="D139" s="381"/>
      <c r="E139" s="381"/>
      <c r="F139" s="382"/>
      <c r="G139" s="16" t="s">
        <v>310</v>
      </c>
      <c r="H139" s="16" t="s">
        <v>311</v>
      </c>
      <c r="I139" s="116" t="s">
        <v>315</v>
      </c>
      <c r="J139" s="117" t="s">
        <v>313</v>
      </c>
      <c r="K139" s="155">
        <v>792</v>
      </c>
      <c r="L139" s="155" t="s">
        <v>314</v>
      </c>
      <c r="M139" s="26">
        <v>1</v>
      </c>
      <c r="N139" s="277"/>
      <c r="O139" s="277"/>
      <c r="P139" s="277"/>
      <c r="Q139" s="277"/>
      <c r="R139" s="277"/>
      <c r="S139" s="277"/>
      <c r="T139" s="277"/>
      <c r="U139" s="277"/>
      <c r="V139" s="277"/>
      <c r="W139" s="166"/>
    </row>
    <row r="140" spans="1:24" s="114" customFormat="1" ht="39.75" customHeight="1">
      <c r="A140" s="380"/>
      <c r="B140" s="381"/>
      <c r="C140" s="381"/>
      <c r="D140" s="381"/>
      <c r="E140" s="381"/>
      <c r="F140" s="382"/>
      <c r="G140" s="16" t="s">
        <v>310</v>
      </c>
      <c r="H140" s="16" t="s">
        <v>311</v>
      </c>
      <c r="I140" s="116" t="s">
        <v>316</v>
      </c>
      <c r="J140" s="117" t="s">
        <v>313</v>
      </c>
      <c r="K140" s="155">
        <v>792</v>
      </c>
      <c r="L140" s="155" t="s">
        <v>314</v>
      </c>
      <c r="M140" s="26">
        <v>102</v>
      </c>
      <c r="N140" s="277"/>
      <c r="O140" s="277"/>
      <c r="P140" s="277"/>
      <c r="Q140" s="277"/>
      <c r="R140" s="277"/>
      <c r="S140" s="277"/>
      <c r="T140" s="277"/>
      <c r="U140" s="277"/>
      <c r="V140" s="277"/>
      <c r="W140" s="166"/>
    </row>
    <row r="141" spans="1:24" s="114" customFormat="1" ht="39.75" customHeight="1">
      <c r="A141" s="380"/>
      <c r="B141" s="381"/>
      <c r="C141" s="381"/>
      <c r="D141" s="381"/>
      <c r="E141" s="381"/>
      <c r="F141" s="382"/>
      <c r="G141" s="16" t="s">
        <v>310</v>
      </c>
      <c r="H141" s="16" t="s">
        <v>311</v>
      </c>
      <c r="I141" s="116" t="s">
        <v>317</v>
      </c>
      <c r="J141" s="117" t="s">
        <v>313</v>
      </c>
      <c r="K141" s="155">
        <v>792</v>
      </c>
      <c r="L141" s="155" t="s">
        <v>314</v>
      </c>
      <c r="M141" s="26">
        <v>4</v>
      </c>
      <c r="N141" s="277"/>
      <c r="O141" s="277"/>
      <c r="P141" s="277"/>
      <c r="Q141" s="277"/>
      <c r="R141" s="277"/>
      <c r="S141" s="277"/>
      <c r="T141" s="277"/>
      <c r="U141" s="277"/>
      <c r="V141" s="277"/>
      <c r="W141" s="166"/>
    </row>
    <row r="142" spans="1:24" s="114" customFormat="1" ht="39.75" customHeight="1">
      <c r="A142" s="380"/>
      <c r="B142" s="381"/>
      <c r="C142" s="381"/>
      <c r="D142" s="381"/>
      <c r="E142" s="381"/>
      <c r="F142" s="382"/>
      <c r="G142" s="16" t="s">
        <v>310</v>
      </c>
      <c r="H142" s="16" t="s">
        <v>311</v>
      </c>
      <c r="I142" s="116" t="s">
        <v>318</v>
      </c>
      <c r="J142" s="117" t="s">
        <v>313</v>
      </c>
      <c r="K142" s="155">
        <v>792</v>
      </c>
      <c r="L142" s="155" t="s">
        <v>314</v>
      </c>
      <c r="M142" s="26">
        <v>2</v>
      </c>
      <c r="N142" s="277"/>
      <c r="O142" s="277"/>
      <c r="P142" s="277"/>
      <c r="Q142" s="277"/>
      <c r="R142" s="277"/>
      <c r="S142" s="277"/>
      <c r="T142" s="277"/>
      <c r="U142" s="277"/>
      <c r="V142" s="277"/>
      <c r="W142" s="166"/>
    </row>
    <row r="143" spans="1:24" s="114" customFormat="1" ht="39.75" customHeight="1">
      <c r="A143" s="380"/>
      <c r="B143" s="381"/>
      <c r="C143" s="381"/>
      <c r="D143" s="381"/>
      <c r="E143" s="381"/>
      <c r="F143" s="382"/>
      <c r="G143" s="16" t="s">
        <v>310</v>
      </c>
      <c r="H143" s="16" t="s">
        <v>311</v>
      </c>
      <c r="I143" s="116" t="s">
        <v>319</v>
      </c>
      <c r="J143" s="117" t="s">
        <v>313</v>
      </c>
      <c r="K143" s="155">
        <v>792</v>
      </c>
      <c r="L143" s="155" t="s">
        <v>314</v>
      </c>
      <c r="M143" s="26">
        <v>1</v>
      </c>
      <c r="N143" s="277"/>
      <c r="O143" s="277"/>
      <c r="P143" s="277"/>
      <c r="Q143" s="277"/>
      <c r="R143" s="277"/>
      <c r="S143" s="277"/>
      <c r="T143" s="277"/>
      <c r="U143" s="277"/>
      <c r="V143" s="277"/>
      <c r="W143" s="166"/>
    </row>
    <row r="144" spans="1:24" s="114" customFormat="1" ht="39.75" customHeight="1">
      <c r="A144" s="383"/>
      <c r="B144" s="384"/>
      <c r="C144" s="384"/>
      <c r="D144" s="384"/>
      <c r="E144" s="384"/>
      <c r="F144" s="385"/>
      <c r="G144" s="16" t="s">
        <v>310</v>
      </c>
      <c r="H144" s="16" t="s">
        <v>311</v>
      </c>
      <c r="I144" s="116" t="s">
        <v>320</v>
      </c>
      <c r="J144" s="117" t="s">
        <v>313</v>
      </c>
      <c r="K144" s="155">
        <v>792</v>
      </c>
      <c r="L144" s="16" t="s">
        <v>314</v>
      </c>
      <c r="M144" s="26">
        <v>1</v>
      </c>
      <c r="N144" s="277"/>
      <c r="O144" s="277"/>
      <c r="P144" s="277"/>
      <c r="Q144" s="277"/>
      <c r="R144" s="277"/>
      <c r="S144" s="277"/>
      <c r="T144" s="277"/>
      <c r="U144" s="277"/>
      <c r="V144" s="277"/>
      <c r="W144" s="166"/>
    </row>
    <row r="145" spans="1:24" s="114" customFormat="1" ht="116.25" customHeight="1">
      <c r="A145" s="162"/>
      <c r="B145" s="162" t="s">
        <v>54</v>
      </c>
      <c r="C145" s="162" t="s">
        <v>55</v>
      </c>
      <c r="D145" s="163" t="s">
        <v>382</v>
      </c>
      <c r="E145" s="162" t="s">
        <v>57</v>
      </c>
      <c r="F145" s="163" t="s">
        <v>384</v>
      </c>
      <c r="G145" s="167" t="s">
        <v>35</v>
      </c>
      <c r="H145" s="167" t="s">
        <v>35</v>
      </c>
      <c r="I145" s="140" t="s">
        <v>385</v>
      </c>
      <c r="J145" s="159" t="s">
        <v>35</v>
      </c>
      <c r="K145" s="133">
        <v>796</v>
      </c>
      <c r="L145" s="133" t="s">
        <v>111</v>
      </c>
      <c r="M145" s="142">
        <v>6</v>
      </c>
      <c r="N145" s="165">
        <v>47401000000</v>
      </c>
      <c r="O145" s="133" t="s">
        <v>51</v>
      </c>
      <c r="P145" s="85">
        <v>173000</v>
      </c>
      <c r="Q145" s="161" t="s">
        <v>369</v>
      </c>
      <c r="R145" s="161" t="s">
        <v>97</v>
      </c>
      <c r="S145" s="10" t="s">
        <v>401</v>
      </c>
      <c r="T145" s="167" t="s">
        <v>52</v>
      </c>
      <c r="U145" s="167" t="s">
        <v>53</v>
      </c>
      <c r="V145" s="167" t="s">
        <v>53</v>
      </c>
      <c r="W145" s="86"/>
    </row>
    <row r="146" spans="1:24" s="84" customFormat="1" ht="79.5" customHeight="1">
      <c r="A146" s="341" t="s">
        <v>35</v>
      </c>
      <c r="B146" s="342"/>
      <c r="C146" s="342"/>
      <c r="D146" s="342"/>
      <c r="E146" s="342"/>
      <c r="F146" s="343"/>
      <c r="G146" s="48" t="s">
        <v>386</v>
      </c>
      <c r="H146" s="26" t="s">
        <v>387</v>
      </c>
      <c r="I146" s="45" t="s">
        <v>388</v>
      </c>
      <c r="J146" s="150" t="s">
        <v>389</v>
      </c>
      <c r="K146" s="133">
        <v>796</v>
      </c>
      <c r="L146" s="133" t="s">
        <v>111</v>
      </c>
      <c r="M146" s="26">
        <v>3</v>
      </c>
      <c r="N146" s="399" t="s">
        <v>35</v>
      </c>
      <c r="O146" s="400"/>
      <c r="P146" s="400"/>
      <c r="Q146" s="400"/>
      <c r="R146" s="400"/>
      <c r="S146" s="400"/>
      <c r="T146" s="400"/>
      <c r="U146" s="400"/>
      <c r="V146" s="401"/>
      <c r="W146" s="164"/>
      <c r="X146" s="158"/>
    </row>
    <row r="147" spans="1:24" s="84" customFormat="1" ht="66" customHeight="1">
      <c r="A147" s="344"/>
      <c r="B147" s="345"/>
      <c r="C147" s="345"/>
      <c r="D147" s="345"/>
      <c r="E147" s="345"/>
      <c r="F147" s="346"/>
      <c r="G147" s="48" t="s">
        <v>386</v>
      </c>
      <c r="H147" s="26" t="s">
        <v>390</v>
      </c>
      <c r="I147" s="45" t="s">
        <v>391</v>
      </c>
      <c r="J147" s="150" t="s">
        <v>396</v>
      </c>
      <c r="K147" s="133">
        <v>796</v>
      </c>
      <c r="L147" s="133" t="s">
        <v>111</v>
      </c>
      <c r="M147" s="26">
        <v>1</v>
      </c>
      <c r="N147" s="402"/>
      <c r="O147" s="403"/>
      <c r="P147" s="403"/>
      <c r="Q147" s="403"/>
      <c r="R147" s="403"/>
      <c r="S147" s="403"/>
      <c r="T147" s="403"/>
      <c r="U147" s="403"/>
      <c r="V147" s="404"/>
      <c r="W147" s="164"/>
      <c r="X147" s="158"/>
    </row>
    <row r="148" spans="1:24" s="84" customFormat="1" ht="129.75" customHeight="1">
      <c r="A148" s="347"/>
      <c r="B148" s="348"/>
      <c r="C148" s="348"/>
      <c r="D148" s="348"/>
      <c r="E148" s="348"/>
      <c r="F148" s="349"/>
      <c r="G148" s="48" t="s">
        <v>386</v>
      </c>
      <c r="H148" s="26" t="s">
        <v>393</v>
      </c>
      <c r="I148" s="45" t="s">
        <v>394</v>
      </c>
      <c r="J148" s="150" t="s">
        <v>395</v>
      </c>
      <c r="K148" s="133">
        <v>796</v>
      </c>
      <c r="L148" s="133" t="s">
        <v>111</v>
      </c>
      <c r="M148" s="26">
        <v>2</v>
      </c>
      <c r="N148" s="405"/>
      <c r="O148" s="406"/>
      <c r="P148" s="406"/>
      <c r="Q148" s="406"/>
      <c r="R148" s="406"/>
      <c r="S148" s="406"/>
      <c r="T148" s="406"/>
      <c r="U148" s="406"/>
      <c r="V148" s="407"/>
      <c r="W148" s="164"/>
      <c r="X148" s="158"/>
    </row>
    <row r="149" spans="1:24" s="114" customFormat="1" ht="255.75" customHeight="1">
      <c r="A149" s="162"/>
      <c r="B149" s="162" t="s">
        <v>54</v>
      </c>
      <c r="C149" s="162" t="s">
        <v>55</v>
      </c>
      <c r="D149" s="163" t="s">
        <v>60</v>
      </c>
      <c r="E149" s="162" t="s">
        <v>57</v>
      </c>
      <c r="F149" s="163" t="s">
        <v>60</v>
      </c>
      <c r="G149" s="167" t="s">
        <v>397</v>
      </c>
      <c r="H149" s="167" t="s">
        <v>398</v>
      </c>
      <c r="I149" s="111" t="s">
        <v>399</v>
      </c>
      <c r="J149" s="112" t="s">
        <v>400</v>
      </c>
      <c r="K149" s="160" t="s">
        <v>70</v>
      </c>
      <c r="L149" s="167" t="s">
        <v>71</v>
      </c>
      <c r="M149" s="167">
        <v>43.3</v>
      </c>
      <c r="N149" s="167">
        <v>47401000000</v>
      </c>
      <c r="O149" s="15" t="s">
        <v>106</v>
      </c>
      <c r="P149" s="85">
        <v>834000</v>
      </c>
      <c r="Q149" s="161" t="s">
        <v>369</v>
      </c>
      <c r="R149" s="161" t="s">
        <v>402</v>
      </c>
      <c r="S149" s="10" t="s">
        <v>96</v>
      </c>
      <c r="T149" s="167" t="s">
        <v>86</v>
      </c>
      <c r="U149" s="167" t="s">
        <v>53</v>
      </c>
      <c r="V149" s="167" t="s">
        <v>53</v>
      </c>
      <c r="W149" s="171"/>
      <c r="X149" s="157"/>
    </row>
    <row r="150" spans="1:24" ht="41.25" customHeight="1">
      <c r="A150" s="320" t="s">
        <v>89</v>
      </c>
      <c r="B150" s="321"/>
      <c r="C150" s="321"/>
      <c r="D150" s="321"/>
      <c r="E150" s="321"/>
      <c r="F150" s="321"/>
      <c r="G150" s="321"/>
      <c r="H150" s="321"/>
      <c r="I150" s="321"/>
      <c r="J150" s="321"/>
      <c r="K150" s="321"/>
      <c r="L150" s="321"/>
      <c r="M150" s="321"/>
      <c r="N150" s="375"/>
      <c r="O150" s="375"/>
      <c r="P150" s="375"/>
      <c r="Q150" s="375"/>
      <c r="R150" s="375"/>
      <c r="S150" s="375"/>
      <c r="T150" s="375"/>
      <c r="U150" s="375"/>
      <c r="V150" s="376"/>
    </row>
    <row r="151" spans="1:24" ht="111" customHeight="1">
      <c r="A151" s="102" t="s">
        <v>27</v>
      </c>
      <c r="B151" s="92" t="s">
        <v>54</v>
      </c>
      <c r="C151" s="92" t="s">
        <v>55</v>
      </c>
      <c r="D151" s="27" t="s">
        <v>56</v>
      </c>
      <c r="E151" s="92" t="s">
        <v>57</v>
      </c>
      <c r="F151" s="27" t="s">
        <v>58</v>
      </c>
      <c r="G151" s="92" t="s">
        <v>90</v>
      </c>
      <c r="H151" s="92" t="s">
        <v>91</v>
      </c>
      <c r="I151" s="15" t="s">
        <v>95</v>
      </c>
      <c r="J151" s="15" t="s">
        <v>92</v>
      </c>
      <c r="K151" s="16">
        <v>876</v>
      </c>
      <c r="L151" s="16" t="s">
        <v>93</v>
      </c>
      <c r="M151" s="12">
        <v>4732</v>
      </c>
      <c r="N151" s="10">
        <v>47401000000</v>
      </c>
      <c r="O151" s="10" t="s">
        <v>51</v>
      </c>
      <c r="P151" s="21">
        <v>899080</v>
      </c>
      <c r="Q151" s="20" t="s">
        <v>97</v>
      </c>
      <c r="R151" s="20" t="s">
        <v>73</v>
      </c>
      <c r="S151" s="10" t="s">
        <v>96</v>
      </c>
      <c r="T151" s="10" t="s">
        <v>86</v>
      </c>
      <c r="U151" s="26" t="s">
        <v>53</v>
      </c>
      <c r="V151" s="26" t="s">
        <v>53</v>
      </c>
    </row>
    <row r="152" spans="1:24" ht="123.75" customHeight="1">
      <c r="A152" s="11" t="s">
        <v>28</v>
      </c>
      <c r="B152" s="11" t="s">
        <v>54</v>
      </c>
      <c r="C152" s="96" t="s">
        <v>55</v>
      </c>
      <c r="D152" s="19" t="s">
        <v>59</v>
      </c>
      <c r="E152" s="96" t="s">
        <v>57</v>
      </c>
      <c r="F152" s="19" t="s">
        <v>60</v>
      </c>
      <c r="G152" s="33" t="s">
        <v>35</v>
      </c>
      <c r="H152" s="34" t="s">
        <v>35</v>
      </c>
      <c r="I152" s="35" t="s">
        <v>104</v>
      </c>
      <c r="J152" s="36" t="s">
        <v>35</v>
      </c>
      <c r="K152" s="37">
        <v>704</v>
      </c>
      <c r="L152" s="37" t="s">
        <v>105</v>
      </c>
      <c r="M152" s="37">
        <v>347</v>
      </c>
      <c r="N152" s="37">
        <v>47401000000</v>
      </c>
      <c r="O152" s="36" t="s">
        <v>106</v>
      </c>
      <c r="P152" s="38">
        <f>347*1464.89</f>
        <v>508316.83</v>
      </c>
      <c r="Q152" s="39" t="s">
        <v>148</v>
      </c>
      <c r="R152" s="39" t="s">
        <v>73</v>
      </c>
      <c r="S152" s="32" t="s">
        <v>96</v>
      </c>
      <c r="T152" s="88" t="s">
        <v>86</v>
      </c>
      <c r="U152" s="90" t="s">
        <v>53</v>
      </c>
      <c r="V152" s="90" t="s">
        <v>53</v>
      </c>
    </row>
    <row r="153" spans="1:24" ht="63.75" customHeight="1">
      <c r="A153" s="408" t="s">
        <v>35</v>
      </c>
      <c r="B153" s="409"/>
      <c r="C153" s="409"/>
      <c r="D153" s="409"/>
      <c r="E153" s="409"/>
      <c r="F153" s="410"/>
      <c r="G153" s="40" t="s">
        <v>107</v>
      </c>
      <c r="H153" s="39" t="s">
        <v>108</v>
      </c>
      <c r="I153" s="35" t="s">
        <v>109</v>
      </c>
      <c r="J153" s="42" t="s">
        <v>110</v>
      </c>
      <c r="K153" s="109">
        <v>796</v>
      </c>
      <c r="L153" s="110" t="s">
        <v>111</v>
      </c>
      <c r="M153" s="181">
        <v>694</v>
      </c>
      <c r="N153" s="273" t="s">
        <v>35</v>
      </c>
      <c r="O153" s="274"/>
      <c r="P153" s="274"/>
      <c r="Q153" s="274"/>
      <c r="R153" s="274"/>
      <c r="S153" s="274"/>
      <c r="T153" s="274"/>
      <c r="U153" s="274"/>
      <c r="V153" s="275"/>
    </row>
    <row r="154" spans="1:24" ht="69" customHeight="1">
      <c r="A154" s="408" t="s">
        <v>35</v>
      </c>
      <c r="B154" s="409"/>
      <c r="C154" s="409"/>
      <c r="D154" s="409"/>
      <c r="E154" s="409"/>
      <c r="F154" s="410"/>
      <c r="G154" s="40" t="s">
        <v>107</v>
      </c>
      <c r="H154" s="39" t="s">
        <v>112</v>
      </c>
      <c r="I154" s="35" t="s">
        <v>113</v>
      </c>
      <c r="J154" s="42" t="s">
        <v>114</v>
      </c>
      <c r="K154" s="109">
        <v>796</v>
      </c>
      <c r="L154" s="110" t="s">
        <v>111</v>
      </c>
      <c r="M154" s="37">
        <v>347</v>
      </c>
      <c r="N154" s="273" t="s">
        <v>35</v>
      </c>
      <c r="O154" s="274"/>
      <c r="P154" s="274"/>
      <c r="Q154" s="274"/>
      <c r="R154" s="274"/>
      <c r="S154" s="274"/>
      <c r="T154" s="274"/>
      <c r="U154" s="274"/>
      <c r="V154" s="275"/>
    </row>
    <row r="155" spans="1:24" ht="81.75" customHeight="1">
      <c r="A155" s="272" t="s">
        <v>35</v>
      </c>
      <c r="B155" s="272"/>
      <c r="C155" s="272"/>
      <c r="D155" s="272"/>
      <c r="E155" s="272"/>
      <c r="F155" s="272"/>
      <c r="G155" s="40" t="s">
        <v>107</v>
      </c>
      <c r="H155" s="39" t="s">
        <v>115</v>
      </c>
      <c r="I155" s="35" t="s">
        <v>116</v>
      </c>
      <c r="J155" s="42" t="s">
        <v>117</v>
      </c>
      <c r="K155" s="109">
        <v>796</v>
      </c>
      <c r="L155" s="110" t="s">
        <v>111</v>
      </c>
      <c r="M155" s="37">
        <v>347</v>
      </c>
      <c r="N155" s="273" t="s">
        <v>35</v>
      </c>
      <c r="O155" s="274"/>
      <c r="P155" s="274"/>
      <c r="Q155" s="274"/>
      <c r="R155" s="274"/>
      <c r="S155" s="274"/>
      <c r="T155" s="274"/>
      <c r="U155" s="274"/>
      <c r="V155" s="275"/>
    </row>
    <row r="156" spans="1:24" ht="89.25">
      <c r="A156" s="272" t="s">
        <v>35</v>
      </c>
      <c r="B156" s="272"/>
      <c r="C156" s="272"/>
      <c r="D156" s="272"/>
      <c r="E156" s="272"/>
      <c r="F156" s="272"/>
      <c r="G156" s="40" t="s">
        <v>107</v>
      </c>
      <c r="H156" s="39" t="s">
        <v>118</v>
      </c>
      <c r="I156" s="35" t="s">
        <v>119</v>
      </c>
      <c r="J156" s="42" t="s">
        <v>120</v>
      </c>
      <c r="K156" s="109">
        <v>796</v>
      </c>
      <c r="L156" s="110" t="s">
        <v>111</v>
      </c>
      <c r="M156" s="172">
        <v>1041</v>
      </c>
      <c r="N156" s="273" t="s">
        <v>35</v>
      </c>
      <c r="O156" s="274"/>
      <c r="P156" s="274"/>
      <c r="Q156" s="274"/>
      <c r="R156" s="274"/>
      <c r="S156" s="274"/>
      <c r="T156" s="274"/>
      <c r="U156" s="274"/>
      <c r="V156" s="275"/>
    </row>
    <row r="157" spans="1:24" ht="102">
      <c r="A157" s="272" t="s">
        <v>35</v>
      </c>
      <c r="B157" s="272"/>
      <c r="C157" s="272"/>
      <c r="D157" s="272"/>
      <c r="E157" s="272"/>
      <c r="F157" s="272"/>
      <c r="G157" s="40" t="s">
        <v>107</v>
      </c>
      <c r="H157" s="39" t="s">
        <v>121</v>
      </c>
      <c r="I157" s="35" t="s">
        <v>122</v>
      </c>
      <c r="J157" s="42" t="s">
        <v>123</v>
      </c>
      <c r="K157" s="109">
        <v>796</v>
      </c>
      <c r="L157" s="110" t="s">
        <v>111</v>
      </c>
      <c r="M157" s="37">
        <v>347</v>
      </c>
      <c r="N157" s="273" t="s">
        <v>35</v>
      </c>
      <c r="O157" s="274"/>
      <c r="P157" s="274"/>
      <c r="Q157" s="274"/>
      <c r="R157" s="274"/>
      <c r="S157" s="274"/>
      <c r="T157" s="274"/>
      <c r="U157" s="274"/>
      <c r="V157" s="275"/>
    </row>
    <row r="158" spans="1:24" ht="51">
      <c r="A158" s="272" t="s">
        <v>35</v>
      </c>
      <c r="B158" s="272"/>
      <c r="C158" s="272"/>
      <c r="D158" s="272"/>
      <c r="E158" s="272"/>
      <c r="F158" s="272"/>
      <c r="G158" s="40" t="s">
        <v>107</v>
      </c>
      <c r="H158" s="39" t="s">
        <v>124</v>
      </c>
      <c r="I158" s="35" t="s">
        <v>125</v>
      </c>
      <c r="J158" s="42" t="s">
        <v>126</v>
      </c>
      <c r="K158" s="109">
        <v>796</v>
      </c>
      <c r="L158" s="110" t="s">
        <v>111</v>
      </c>
      <c r="M158" s="37">
        <v>347</v>
      </c>
      <c r="N158" s="273" t="s">
        <v>35</v>
      </c>
      <c r="O158" s="274"/>
      <c r="P158" s="274"/>
      <c r="Q158" s="274"/>
      <c r="R158" s="274"/>
      <c r="S158" s="274"/>
      <c r="T158" s="274"/>
      <c r="U158" s="274"/>
      <c r="V158" s="275"/>
    </row>
    <row r="159" spans="1:24" ht="89.25">
      <c r="A159" s="272" t="s">
        <v>35</v>
      </c>
      <c r="B159" s="272"/>
      <c r="C159" s="272"/>
      <c r="D159" s="272"/>
      <c r="E159" s="272"/>
      <c r="F159" s="272"/>
      <c r="G159" s="40" t="s">
        <v>107</v>
      </c>
      <c r="H159" s="39" t="s">
        <v>127</v>
      </c>
      <c r="I159" s="35" t="s">
        <v>128</v>
      </c>
      <c r="J159" s="42" t="s">
        <v>129</v>
      </c>
      <c r="K159" s="109">
        <v>796</v>
      </c>
      <c r="L159" s="110" t="s">
        <v>111</v>
      </c>
      <c r="M159" s="37">
        <v>347</v>
      </c>
      <c r="N159" s="273" t="s">
        <v>35</v>
      </c>
      <c r="O159" s="274"/>
      <c r="P159" s="274"/>
      <c r="Q159" s="274"/>
      <c r="R159" s="274"/>
      <c r="S159" s="274"/>
      <c r="T159" s="274"/>
      <c r="U159" s="274"/>
      <c r="V159" s="275"/>
    </row>
    <row r="160" spans="1:24" ht="38.25">
      <c r="A160" s="272" t="s">
        <v>35</v>
      </c>
      <c r="B160" s="272"/>
      <c r="C160" s="272"/>
      <c r="D160" s="272"/>
      <c r="E160" s="272"/>
      <c r="F160" s="272"/>
      <c r="G160" s="40" t="s">
        <v>107</v>
      </c>
      <c r="H160" s="39" t="s">
        <v>130</v>
      </c>
      <c r="I160" s="35" t="s">
        <v>131</v>
      </c>
      <c r="J160" s="42" t="s">
        <v>132</v>
      </c>
      <c r="K160" s="109">
        <v>796</v>
      </c>
      <c r="L160" s="110" t="s">
        <v>111</v>
      </c>
      <c r="M160" s="172">
        <v>694</v>
      </c>
      <c r="N160" s="273" t="s">
        <v>35</v>
      </c>
      <c r="O160" s="274"/>
      <c r="P160" s="274"/>
      <c r="Q160" s="274"/>
      <c r="R160" s="274"/>
      <c r="S160" s="274"/>
      <c r="T160" s="274"/>
      <c r="U160" s="274"/>
      <c r="V160" s="275"/>
    </row>
    <row r="161" spans="1:23" ht="38.25">
      <c r="A161" s="272" t="s">
        <v>35</v>
      </c>
      <c r="B161" s="272"/>
      <c r="C161" s="272"/>
      <c r="D161" s="272"/>
      <c r="E161" s="272"/>
      <c r="F161" s="272"/>
      <c r="G161" s="40" t="s">
        <v>107</v>
      </c>
      <c r="H161" s="39" t="s">
        <v>133</v>
      </c>
      <c r="I161" s="35" t="s">
        <v>134</v>
      </c>
      <c r="J161" s="42" t="s">
        <v>135</v>
      </c>
      <c r="K161" s="109">
        <v>796</v>
      </c>
      <c r="L161" s="110" t="s">
        <v>111</v>
      </c>
      <c r="M161" s="37">
        <v>347</v>
      </c>
      <c r="N161" s="273" t="s">
        <v>35</v>
      </c>
      <c r="O161" s="274"/>
      <c r="P161" s="274"/>
      <c r="Q161" s="274"/>
      <c r="R161" s="274"/>
      <c r="S161" s="274"/>
      <c r="T161" s="274"/>
      <c r="U161" s="274"/>
      <c r="V161" s="275"/>
    </row>
    <row r="162" spans="1:23" ht="29.25" customHeight="1">
      <c r="A162" s="272" t="s">
        <v>35</v>
      </c>
      <c r="B162" s="272"/>
      <c r="C162" s="272"/>
      <c r="D162" s="272"/>
      <c r="E162" s="272"/>
      <c r="F162" s="272"/>
      <c r="G162" s="40" t="s">
        <v>107</v>
      </c>
      <c r="H162" s="39" t="s">
        <v>136</v>
      </c>
      <c r="I162" s="35" t="s">
        <v>137</v>
      </c>
      <c r="J162" s="42" t="s">
        <v>138</v>
      </c>
      <c r="K162" s="109">
        <v>796</v>
      </c>
      <c r="L162" s="110" t="s">
        <v>111</v>
      </c>
      <c r="M162" s="37">
        <v>347</v>
      </c>
      <c r="N162" s="273" t="s">
        <v>35</v>
      </c>
      <c r="O162" s="274"/>
      <c r="P162" s="274"/>
      <c r="Q162" s="274"/>
      <c r="R162" s="274"/>
      <c r="S162" s="274"/>
      <c r="T162" s="274"/>
      <c r="U162" s="274"/>
      <c r="V162" s="275"/>
    </row>
    <row r="163" spans="1:23" ht="25.5">
      <c r="A163" s="272" t="s">
        <v>35</v>
      </c>
      <c r="B163" s="272"/>
      <c r="C163" s="272"/>
      <c r="D163" s="272"/>
      <c r="E163" s="272"/>
      <c r="F163" s="272"/>
      <c r="G163" s="40" t="s">
        <v>107</v>
      </c>
      <c r="H163" s="39" t="s">
        <v>139</v>
      </c>
      <c r="I163" s="35" t="s">
        <v>140</v>
      </c>
      <c r="J163" s="42" t="s">
        <v>141</v>
      </c>
      <c r="K163" s="109">
        <v>166</v>
      </c>
      <c r="L163" s="110" t="s">
        <v>142</v>
      </c>
      <c r="M163" s="172">
        <v>173.5</v>
      </c>
      <c r="N163" s="273" t="s">
        <v>35</v>
      </c>
      <c r="O163" s="274"/>
      <c r="P163" s="274"/>
      <c r="Q163" s="274"/>
      <c r="R163" s="274"/>
      <c r="S163" s="274"/>
      <c r="T163" s="274"/>
      <c r="U163" s="274"/>
      <c r="V163" s="275"/>
    </row>
    <row r="164" spans="1:23" ht="25.5">
      <c r="A164" s="272" t="s">
        <v>35</v>
      </c>
      <c r="B164" s="272"/>
      <c r="C164" s="272"/>
      <c r="D164" s="272"/>
      <c r="E164" s="272"/>
      <c r="F164" s="272"/>
      <c r="G164" s="40" t="s">
        <v>107</v>
      </c>
      <c r="H164" s="39" t="s">
        <v>143</v>
      </c>
      <c r="I164" s="35" t="s">
        <v>144</v>
      </c>
      <c r="J164" s="42" t="s">
        <v>145</v>
      </c>
      <c r="K164" s="109">
        <v>166</v>
      </c>
      <c r="L164" s="110" t="s">
        <v>142</v>
      </c>
      <c r="M164" s="172">
        <v>173.5</v>
      </c>
      <c r="N164" s="273" t="s">
        <v>35</v>
      </c>
      <c r="O164" s="274"/>
      <c r="P164" s="274"/>
      <c r="Q164" s="274"/>
      <c r="R164" s="274"/>
      <c r="S164" s="274"/>
      <c r="T164" s="274"/>
      <c r="U164" s="274"/>
      <c r="V164" s="275"/>
    </row>
    <row r="165" spans="1:23" ht="111" customHeight="1">
      <c r="A165" s="169" t="s">
        <v>29</v>
      </c>
      <c r="B165" s="11" t="s">
        <v>54</v>
      </c>
      <c r="C165" s="168" t="s">
        <v>55</v>
      </c>
      <c r="D165" s="19" t="s">
        <v>59</v>
      </c>
      <c r="E165" s="168" t="s">
        <v>57</v>
      </c>
      <c r="F165" s="19" t="s">
        <v>60</v>
      </c>
      <c r="G165" s="174" t="s">
        <v>403</v>
      </c>
      <c r="H165" s="174" t="s">
        <v>403</v>
      </c>
      <c r="I165" s="48" t="s">
        <v>404</v>
      </c>
      <c r="J165" s="48" t="s">
        <v>405</v>
      </c>
      <c r="K165" s="174" t="s">
        <v>403</v>
      </c>
      <c r="L165" s="174" t="s">
        <v>403</v>
      </c>
      <c r="M165" s="174" t="s">
        <v>403</v>
      </c>
      <c r="N165" s="170">
        <v>47401000000</v>
      </c>
      <c r="O165" s="48" t="s">
        <v>51</v>
      </c>
      <c r="P165" s="58">
        <v>27486.67</v>
      </c>
      <c r="Q165" s="132" t="s">
        <v>406</v>
      </c>
      <c r="R165" s="46" t="s">
        <v>73</v>
      </c>
      <c r="S165" s="48" t="s">
        <v>85</v>
      </c>
      <c r="T165" s="10" t="s">
        <v>86</v>
      </c>
      <c r="U165" s="26" t="s">
        <v>53</v>
      </c>
      <c r="V165" s="26" t="s">
        <v>53</v>
      </c>
    </row>
    <row r="166" spans="1:23" s="84" customFormat="1" ht="71.25" customHeight="1">
      <c r="A166" s="255" t="s">
        <v>35</v>
      </c>
      <c r="B166" s="256"/>
      <c r="C166" s="256"/>
      <c r="D166" s="256"/>
      <c r="E166" s="256"/>
      <c r="F166" s="257"/>
      <c r="G166" s="46" t="s">
        <v>407</v>
      </c>
      <c r="H166" s="46" t="s">
        <v>408</v>
      </c>
      <c r="I166" s="48" t="s">
        <v>409</v>
      </c>
      <c r="J166" s="48" t="s">
        <v>410</v>
      </c>
      <c r="K166" s="82" t="s">
        <v>411</v>
      </c>
      <c r="L166" s="170" t="s">
        <v>111</v>
      </c>
      <c r="M166" s="175">
        <v>22</v>
      </c>
      <c r="N166" s="264" t="s">
        <v>35</v>
      </c>
      <c r="O166" s="264"/>
      <c r="P166" s="264"/>
      <c r="Q166" s="264"/>
      <c r="R166" s="264"/>
      <c r="S166" s="264"/>
      <c r="T166" s="264"/>
      <c r="U166" s="264"/>
      <c r="V166" s="264"/>
      <c r="W166" s="177"/>
    </row>
    <row r="167" spans="1:23" s="84" customFormat="1" ht="44.25" customHeight="1">
      <c r="A167" s="258"/>
      <c r="B167" s="259"/>
      <c r="C167" s="259"/>
      <c r="D167" s="259"/>
      <c r="E167" s="259"/>
      <c r="F167" s="260"/>
      <c r="G167" s="46" t="s">
        <v>412</v>
      </c>
      <c r="H167" s="46" t="s">
        <v>413</v>
      </c>
      <c r="I167" s="176" t="s">
        <v>414</v>
      </c>
      <c r="J167" s="141" t="s">
        <v>415</v>
      </c>
      <c r="K167" s="82" t="s">
        <v>411</v>
      </c>
      <c r="L167" s="170" t="s">
        <v>111</v>
      </c>
      <c r="M167" s="175">
        <v>12</v>
      </c>
      <c r="N167" s="264" t="s">
        <v>35</v>
      </c>
      <c r="O167" s="264"/>
      <c r="P167" s="264"/>
      <c r="Q167" s="264"/>
      <c r="R167" s="264"/>
      <c r="S167" s="264"/>
      <c r="T167" s="264"/>
      <c r="U167" s="264"/>
      <c r="V167" s="264"/>
      <c r="W167" s="177"/>
    </row>
    <row r="168" spans="1:23" s="84" customFormat="1" ht="44.25" customHeight="1">
      <c r="A168" s="261"/>
      <c r="B168" s="262"/>
      <c r="C168" s="262"/>
      <c r="D168" s="262"/>
      <c r="E168" s="262"/>
      <c r="F168" s="263"/>
      <c r="G168" s="46" t="s">
        <v>412</v>
      </c>
      <c r="H168" s="46" t="s">
        <v>413</v>
      </c>
      <c r="I168" s="176" t="s">
        <v>416</v>
      </c>
      <c r="J168" s="141" t="s">
        <v>415</v>
      </c>
      <c r="K168" s="82" t="s">
        <v>411</v>
      </c>
      <c r="L168" s="170" t="s">
        <v>111</v>
      </c>
      <c r="M168" s="175">
        <v>6</v>
      </c>
      <c r="N168" s="265" t="s">
        <v>35</v>
      </c>
      <c r="O168" s="266"/>
      <c r="P168" s="266"/>
      <c r="Q168" s="266"/>
      <c r="R168" s="266"/>
      <c r="S168" s="266"/>
      <c r="T168" s="266"/>
      <c r="U168" s="266"/>
      <c r="V168" s="267"/>
      <c r="W168" s="177"/>
    </row>
    <row r="169" spans="1:23" ht="111" customHeight="1">
      <c r="A169" s="173" t="s">
        <v>30</v>
      </c>
      <c r="B169" s="183" t="s">
        <v>54</v>
      </c>
      <c r="C169" s="46" t="s">
        <v>55</v>
      </c>
      <c r="D169" s="82" t="s">
        <v>56</v>
      </c>
      <c r="E169" s="46" t="s">
        <v>57</v>
      </c>
      <c r="F169" s="82" t="s">
        <v>58</v>
      </c>
      <c r="G169" s="46" t="s">
        <v>35</v>
      </c>
      <c r="H169" s="46" t="s">
        <v>35</v>
      </c>
      <c r="I169" s="48" t="s">
        <v>298</v>
      </c>
      <c r="J169" s="48" t="s">
        <v>35</v>
      </c>
      <c r="K169" s="46" t="s">
        <v>35</v>
      </c>
      <c r="L169" s="46" t="s">
        <v>35</v>
      </c>
      <c r="M169" s="46" t="s">
        <v>35</v>
      </c>
      <c r="N169" s="172">
        <v>47401000000</v>
      </c>
      <c r="O169" s="48" t="s">
        <v>106</v>
      </c>
      <c r="P169" s="83">
        <v>55709.95</v>
      </c>
      <c r="Q169" s="46" t="s">
        <v>148</v>
      </c>
      <c r="R169" s="46" t="s">
        <v>73</v>
      </c>
      <c r="S169" s="31" t="s">
        <v>96</v>
      </c>
      <c r="T169" s="10" t="s">
        <v>86</v>
      </c>
      <c r="U169" s="26" t="s">
        <v>53</v>
      </c>
      <c r="V169" s="26" t="s">
        <v>53</v>
      </c>
    </row>
    <row r="170" spans="1:23" s="84" customFormat="1" ht="71.25" customHeight="1">
      <c r="A170" s="423" t="s">
        <v>35</v>
      </c>
      <c r="B170" s="424"/>
      <c r="C170" s="424"/>
      <c r="D170" s="424"/>
      <c r="E170" s="424"/>
      <c r="F170" s="425"/>
      <c r="G170" s="184" t="s">
        <v>417</v>
      </c>
      <c r="H170" s="185" t="s">
        <v>301</v>
      </c>
      <c r="I170" s="185" t="s">
        <v>302</v>
      </c>
      <c r="J170" s="186" t="s">
        <v>418</v>
      </c>
      <c r="K170" s="37">
        <v>166</v>
      </c>
      <c r="L170" s="37" t="s">
        <v>142</v>
      </c>
      <c r="M170" s="187">
        <v>385.2</v>
      </c>
      <c r="N170" s="422" t="s">
        <v>35</v>
      </c>
      <c r="O170" s="422"/>
      <c r="P170" s="422"/>
      <c r="Q170" s="422"/>
      <c r="R170" s="422"/>
      <c r="S170" s="422"/>
      <c r="T170" s="264"/>
      <c r="U170" s="264"/>
      <c r="V170" s="264"/>
      <c r="W170" s="177"/>
    </row>
    <row r="171" spans="1:23" s="84" customFormat="1" ht="44.25" customHeight="1">
      <c r="A171" s="408" t="s">
        <v>35</v>
      </c>
      <c r="B171" s="409"/>
      <c r="C171" s="409"/>
      <c r="D171" s="409"/>
      <c r="E171" s="409"/>
      <c r="F171" s="410"/>
      <c r="G171" s="184" t="s">
        <v>419</v>
      </c>
      <c r="H171" s="185" t="s">
        <v>303</v>
      </c>
      <c r="I171" s="185" t="s">
        <v>304</v>
      </c>
      <c r="J171" s="186" t="s">
        <v>420</v>
      </c>
      <c r="K171" s="172">
        <v>166</v>
      </c>
      <c r="L171" s="172" t="s">
        <v>142</v>
      </c>
      <c r="M171" s="187">
        <v>385</v>
      </c>
      <c r="N171" s="264" t="s">
        <v>35</v>
      </c>
      <c r="O171" s="264"/>
      <c r="P171" s="264"/>
      <c r="Q171" s="264"/>
      <c r="R171" s="264"/>
      <c r="S171" s="264"/>
      <c r="T171" s="264"/>
      <c r="U171" s="264"/>
      <c r="V171" s="264"/>
      <c r="W171" s="177"/>
    </row>
    <row r="172" spans="1:23" ht="111" customHeight="1">
      <c r="A172" s="173" t="s">
        <v>31</v>
      </c>
      <c r="B172" s="182" t="s">
        <v>54</v>
      </c>
      <c r="C172" s="39" t="s">
        <v>55</v>
      </c>
      <c r="D172" s="34" t="s">
        <v>59</v>
      </c>
      <c r="E172" s="39" t="s">
        <v>57</v>
      </c>
      <c r="F172" s="34" t="s">
        <v>60</v>
      </c>
      <c r="G172" s="188" t="s">
        <v>35</v>
      </c>
      <c r="H172" s="188" t="s">
        <v>35</v>
      </c>
      <c r="I172" s="188" t="s">
        <v>421</v>
      </c>
      <c r="J172" s="189" t="s">
        <v>35</v>
      </c>
      <c r="K172" s="190" t="s">
        <v>35</v>
      </c>
      <c r="L172" s="190" t="s">
        <v>35</v>
      </c>
      <c r="M172" s="191" t="s">
        <v>35</v>
      </c>
      <c r="N172" s="190">
        <v>47401000000</v>
      </c>
      <c r="O172" s="188" t="s">
        <v>106</v>
      </c>
      <c r="P172" s="192">
        <v>386400</v>
      </c>
      <c r="Q172" s="193" t="s">
        <v>148</v>
      </c>
      <c r="R172" s="193" t="s">
        <v>73</v>
      </c>
      <c r="S172" s="188" t="s">
        <v>85</v>
      </c>
      <c r="T172" s="172" t="s">
        <v>86</v>
      </c>
      <c r="U172" s="26" t="s">
        <v>53</v>
      </c>
      <c r="V172" s="26" t="s">
        <v>53</v>
      </c>
    </row>
    <row r="173" spans="1:23" s="84" customFormat="1" ht="98.25" customHeight="1">
      <c r="A173" s="255" t="s">
        <v>35</v>
      </c>
      <c r="B173" s="256"/>
      <c r="C173" s="256"/>
      <c r="D173" s="256"/>
      <c r="E173" s="256"/>
      <c r="F173" s="257"/>
      <c r="G173" s="194" t="s">
        <v>422</v>
      </c>
      <c r="H173" s="194" t="s">
        <v>423</v>
      </c>
      <c r="I173" s="194" t="s">
        <v>424</v>
      </c>
      <c r="J173" s="195" t="s">
        <v>425</v>
      </c>
      <c r="K173" s="196">
        <v>112</v>
      </c>
      <c r="L173" s="196" t="s">
        <v>211</v>
      </c>
      <c r="M173" s="197">
        <v>900</v>
      </c>
      <c r="N173" s="264" t="s">
        <v>35</v>
      </c>
      <c r="O173" s="264"/>
      <c r="P173" s="264"/>
      <c r="Q173" s="264"/>
      <c r="R173" s="264"/>
      <c r="S173" s="264"/>
      <c r="T173" s="264"/>
      <c r="U173" s="264"/>
      <c r="V173" s="264"/>
      <c r="W173" s="177"/>
    </row>
    <row r="174" spans="1:23" s="84" customFormat="1" ht="75.75" customHeight="1">
      <c r="A174" s="258"/>
      <c r="B174" s="259"/>
      <c r="C174" s="259"/>
      <c r="D174" s="259"/>
      <c r="E174" s="259"/>
      <c r="F174" s="260"/>
      <c r="G174" s="194" t="s">
        <v>422</v>
      </c>
      <c r="H174" s="194" t="s">
        <v>423</v>
      </c>
      <c r="I174" s="194" t="s">
        <v>426</v>
      </c>
      <c r="J174" s="195" t="s">
        <v>427</v>
      </c>
      <c r="K174" s="196">
        <v>112</v>
      </c>
      <c r="L174" s="196" t="s">
        <v>211</v>
      </c>
      <c r="M174" s="197">
        <v>500</v>
      </c>
      <c r="N174" s="264" t="s">
        <v>35</v>
      </c>
      <c r="O174" s="264"/>
      <c r="P174" s="264"/>
      <c r="Q174" s="264"/>
      <c r="R174" s="264"/>
      <c r="S174" s="264"/>
      <c r="T174" s="264"/>
      <c r="U174" s="264"/>
      <c r="V174" s="264"/>
      <c r="W174" s="177"/>
    </row>
    <row r="175" spans="1:23" s="84" customFormat="1" ht="54" customHeight="1">
      <c r="A175" s="261"/>
      <c r="B175" s="262"/>
      <c r="C175" s="262"/>
      <c r="D175" s="262"/>
      <c r="E175" s="262"/>
      <c r="F175" s="263"/>
      <c r="G175" s="194" t="s">
        <v>422</v>
      </c>
      <c r="H175" s="194" t="s">
        <v>428</v>
      </c>
      <c r="I175" s="194" t="s">
        <v>429</v>
      </c>
      <c r="J175" s="195" t="s">
        <v>430</v>
      </c>
      <c r="K175" s="196">
        <v>112</v>
      </c>
      <c r="L175" s="196" t="s">
        <v>211</v>
      </c>
      <c r="M175" s="197">
        <v>4500</v>
      </c>
      <c r="N175" s="265" t="s">
        <v>35</v>
      </c>
      <c r="O175" s="266"/>
      <c r="P175" s="266"/>
      <c r="Q175" s="266"/>
      <c r="R175" s="266"/>
      <c r="S175" s="266"/>
      <c r="T175" s="266"/>
      <c r="U175" s="266"/>
      <c r="V175" s="267"/>
      <c r="W175" s="177"/>
    </row>
    <row r="176" spans="1:23" ht="111" customHeight="1">
      <c r="A176" s="179" t="s">
        <v>32</v>
      </c>
      <c r="B176" s="183" t="s">
        <v>54</v>
      </c>
      <c r="C176" s="46" t="s">
        <v>55</v>
      </c>
      <c r="D176" s="82" t="s">
        <v>59</v>
      </c>
      <c r="E176" s="46" t="s">
        <v>57</v>
      </c>
      <c r="F176" s="82" t="s">
        <v>60</v>
      </c>
      <c r="G176" s="132" t="s">
        <v>431</v>
      </c>
      <c r="H176" s="132" t="s">
        <v>432</v>
      </c>
      <c r="I176" s="48" t="s">
        <v>433</v>
      </c>
      <c r="J176" s="42" t="s">
        <v>434</v>
      </c>
      <c r="K176" s="178" t="s">
        <v>435</v>
      </c>
      <c r="L176" s="178" t="s">
        <v>436</v>
      </c>
      <c r="M176" s="178" t="s">
        <v>297</v>
      </c>
      <c r="N176" s="196">
        <v>47401000000</v>
      </c>
      <c r="O176" s="194" t="s">
        <v>106</v>
      </c>
      <c r="P176" s="58">
        <v>28875</v>
      </c>
      <c r="Q176" s="132" t="s">
        <v>148</v>
      </c>
      <c r="R176" s="46" t="s">
        <v>73</v>
      </c>
      <c r="S176" s="60" t="s">
        <v>96</v>
      </c>
      <c r="T176" s="180" t="s">
        <v>86</v>
      </c>
      <c r="U176" s="26" t="s">
        <v>53</v>
      </c>
      <c r="V176" s="26" t="s">
        <v>53</v>
      </c>
    </row>
    <row r="177" spans="1:23" ht="146.25" customHeight="1">
      <c r="A177" s="200" t="s">
        <v>33</v>
      </c>
      <c r="B177" s="46" t="s">
        <v>54</v>
      </c>
      <c r="C177" s="46" t="s">
        <v>55</v>
      </c>
      <c r="D177" s="82" t="s">
        <v>59</v>
      </c>
      <c r="E177" s="46" t="s">
        <v>57</v>
      </c>
      <c r="F177" s="82" t="s">
        <v>60</v>
      </c>
      <c r="G177" s="132" t="s">
        <v>328</v>
      </c>
      <c r="H177" s="132" t="s">
        <v>437</v>
      </c>
      <c r="I177" s="48" t="s">
        <v>438</v>
      </c>
      <c r="J177" s="42" t="s">
        <v>439</v>
      </c>
      <c r="K177" s="198" t="s">
        <v>440</v>
      </c>
      <c r="L177" s="198" t="s">
        <v>93</v>
      </c>
      <c r="M177" s="198" t="s">
        <v>27</v>
      </c>
      <c r="N177" s="199">
        <v>47401000000</v>
      </c>
      <c r="O177" s="48" t="s">
        <v>51</v>
      </c>
      <c r="P177" s="58">
        <v>83298.53</v>
      </c>
      <c r="Q177" s="132" t="s">
        <v>148</v>
      </c>
      <c r="R177" s="46" t="s">
        <v>441</v>
      </c>
      <c r="S177" s="60" t="s">
        <v>85</v>
      </c>
      <c r="T177" s="199" t="s">
        <v>86</v>
      </c>
      <c r="U177" s="26" t="s">
        <v>53</v>
      </c>
      <c r="V177" s="26" t="s">
        <v>53</v>
      </c>
    </row>
    <row r="178" spans="1:23" ht="91.5" customHeight="1">
      <c r="A178" s="11" t="s">
        <v>34</v>
      </c>
      <c r="B178" s="11" t="s">
        <v>54</v>
      </c>
      <c r="C178" s="204" t="s">
        <v>55</v>
      </c>
      <c r="D178" s="19" t="s">
        <v>56</v>
      </c>
      <c r="E178" s="204" t="s">
        <v>57</v>
      </c>
      <c r="F178" s="19" t="s">
        <v>442</v>
      </c>
      <c r="G178" s="201" t="s">
        <v>35</v>
      </c>
      <c r="H178" s="34" t="s">
        <v>35</v>
      </c>
      <c r="I178" s="35" t="s">
        <v>443</v>
      </c>
      <c r="J178" s="36" t="s">
        <v>35</v>
      </c>
      <c r="K178" s="36" t="s">
        <v>35</v>
      </c>
      <c r="L178" s="36" t="s">
        <v>35</v>
      </c>
      <c r="M178" s="36" t="s">
        <v>35</v>
      </c>
      <c r="N178" s="202">
        <v>47401000000</v>
      </c>
      <c r="O178" s="48" t="s">
        <v>106</v>
      </c>
      <c r="P178" s="208">
        <v>51863.47</v>
      </c>
      <c r="Q178" s="46" t="s">
        <v>148</v>
      </c>
      <c r="R178" s="46" t="s">
        <v>73</v>
      </c>
      <c r="S178" s="31" t="s">
        <v>96</v>
      </c>
      <c r="T178" s="205" t="s">
        <v>86</v>
      </c>
      <c r="U178" s="26" t="s">
        <v>53</v>
      </c>
      <c r="V178" s="26" t="s">
        <v>53</v>
      </c>
      <c r="W178" s="86"/>
    </row>
    <row r="179" spans="1:23" ht="111" customHeight="1">
      <c r="A179" s="408"/>
      <c r="B179" s="409"/>
      <c r="C179" s="409"/>
      <c r="D179" s="409"/>
      <c r="E179" s="409"/>
      <c r="F179" s="410"/>
      <c r="G179" s="46" t="s">
        <v>444</v>
      </c>
      <c r="H179" s="46" t="s">
        <v>445</v>
      </c>
      <c r="I179" s="45" t="s">
        <v>446</v>
      </c>
      <c r="J179" s="42" t="s">
        <v>447</v>
      </c>
      <c r="K179" s="203">
        <v>166</v>
      </c>
      <c r="L179" s="202" t="s">
        <v>142</v>
      </c>
      <c r="M179" s="70">
        <v>26.5</v>
      </c>
      <c r="N179" s="304"/>
      <c r="O179" s="426"/>
      <c r="P179" s="426"/>
      <c r="Q179" s="426"/>
      <c r="R179" s="426"/>
      <c r="S179" s="426"/>
      <c r="T179" s="426"/>
      <c r="U179" s="426"/>
      <c r="V179" s="427"/>
      <c r="W179" s="206"/>
    </row>
    <row r="180" spans="1:23" ht="111" customHeight="1">
      <c r="A180" s="408"/>
      <c r="B180" s="409"/>
      <c r="C180" s="409"/>
      <c r="D180" s="409"/>
      <c r="E180" s="409"/>
      <c r="F180" s="410"/>
      <c r="G180" s="46" t="s">
        <v>444</v>
      </c>
      <c r="H180" s="46" t="s">
        <v>448</v>
      </c>
      <c r="I180" s="45" t="s">
        <v>449</v>
      </c>
      <c r="J180" s="42" t="s">
        <v>450</v>
      </c>
      <c r="K180" s="203">
        <v>166</v>
      </c>
      <c r="L180" s="202" t="s">
        <v>142</v>
      </c>
      <c r="M180" s="70">
        <v>30</v>
      </c>
      <c r="N180" s="316"/>
      <c r="O180" s="428"/>
      <c r="P180" s="428"/>
      <c r="Q180" s="428"/>
      <c r="R180" s="428"/>
      <c r="S180" s="428"/>
      <c r="T180" s="428"/>
      <c r="U180" s="428"/>
      <c r="V180" s="429"/>
      <c r="W180" s="206"/>
    </row>
    <row r="181" spans="1:23" ht="111" customHeight="1">
      <c r="A181" s="408"/>
      <c r="B181" s="409"/>
      <c r="C181" s="409"/>
      <c r="D181" s="409"/>
      <c r="E181" s="409"/>
      <c r="F181" s="410"/>
      <c r="G181" s="46" t="s">
        <v>444</v>
      </c>
      <c r="H181" s="46" t="s">
        <v>451</v>
      </c>
      <c r="I181" s="45" t="s">
        <v>452</v>
      </c>
      <c r="J181" s="42" t="s">
        <v>453</v>
      </c>
      <c r="K181" s="203">
        <v>166</v>
      </c>
      <c r="L181" s="202" t="s">
        <v>142</v>
      </c>
      <c r="M181" s="70">
        <v>9.52</v>
      </c>
      <c r="N181" s="316"/>
      <c r="O181" s="428"/>
      <c r="P181" s="428"/>
      <c r="Q181" s="428"/>
      <c r="R181" s="428"/>
      <c r="S181" s="428"/>
      <c r="T181" s="428"/>
      <c r="U181" s="428"/>
      <c r="V181" s="429"/>
      <c r="W181" s="206"/>
    </row>
    <row r="182" spans="1:23" ht="111" customHeight="1">
      <c r="A182" s="408"/>
      <c r="B182" s="409"/>
      <c r="C182" s="409"/>
      <c r="D182" s="409"/>
      <c r="E182" s="409"/>
      <c r="F182" s="410"/>
      <c r="G182" s="46" t="s">
        <v>444</v>
      </c>
      <c r="H182" s="46" t="s">
        <v>454</v>
      </c>
      <c r="I182" s="45" t="s">
        <v>455</v>
      </c>
      <c r="J182" s="42" t="s">
        <v>456</v>
      </c>
      <c r="K182" s="203">
        <v>166</v>
      </c>
      <c r="L182" s="202" t="s">
        <v>142</v>
      </c>
      <c r="M182" s="70">
        <v>29</v>
      </c>
      <c r="N182" s="316"/>
      <c r="O182" s="428"/>
      <c r="P182" s="428"/>
      <c r="Q182" s="428"/>
      <c r="R182" s="428"/>
      <c r="S182" s="428"/>
      <c r="T182" s="428"/>
      <c r="U182" s="428"/>
      <c r="V182" s="429"/>
      <c r="W182" s="206"/>
    </row>
    <row r="183" spans="1:23" ht="111" customHeight="1">
      <c r="A183" s="408"/>
      <c r="B183" s="409"/>
      <c r="C183" s="409"/>
      <c r="D183" s="409"/>
      <c r="E183" s="409"/>
      <c r="F183" s="410"/>
      <c r="G183" s="46" t="s">
        <v>444</v>
      </c>
      <c r="H183" s="46" t="s">
        <v>451</v>
      </c>
      <c r="I183" s="45" t="s">
        <v>457</v>
      </c>
      <c r="J183" s="42" t="s">
        <v>458</v>
      </c>
      <c r="K183" s="203">
        <v>166</v>
      </c>
      <c r="L183" s="202" t="s">
        <v>142</v>
      </c>
      <c r="M183" s="70">
        <v>41.04</v>
      </c>
      <c r="N183" s="316"/>
      <c r="O183" s="428"/>
      <c r="P183" s="428"/>
      <c r="Q183" s="428"/>
      <c r="R183" s="428"/>
      <c r="S183" s="428"/>
      <c r="T183" s="428"/>
      <c r="U183" s="428"/>
      <c r="V183" s="429"/>
      <c r="W183" s="206"/>
    </row>
    <row r="184" spans="1:23" ht="111" customHeight="1">
      <c r="A184" s="408"/>
      <c r="B184" s="409"/>
      <c r="C184" s="409"/>
      <c r="D184" s="409"/>
      <c r="E184" s="409"/>
      <c r="F184" s="410"/>
      <c r="G184" s="46" t="s">
        <v>444</v>
      </c>
      <c r="H184" s="46" t="s">
        <v>139</v>
      </c>
      <c r="I184" s="45" t="s">
        <v>459</v>
      </c>
      <c r="J184" s="42" t="s">
        <v>460</v>
      </c>
      <c r="K184" s="203">
        <v>166</v>
      </c>
      <c r="L184" s="202" t="s">
        <v>142</v>
      </c>
      <c r="M184" s="26">
        <v>11.2</v>
      </c>
      <c r="N184" s="316"/>
      <c r="O184" s="428"/>
      <c r="P184" s="428"/>
      <c r="Q184" s="428"/>
      <c r="R184" s="428"/>
      <c r="S184" s="428"/>
      <c r="T184" s="428"/>
      <c r="U184" s="428"/>
      <c r="V184" s="429"/>
      <c r="W184" s="206"/>
    </row>
    <row r="185" spans="1:23" ht="111" customHeight="1">
      <c r="A185" s="408"/>
      <c r="B185" s="409"/>
      <c r="C185" s="409"/>
      <c r="D185" s="409"/>
      <c r="E185" s="409"/>
      <c r="F185" s="410"/>
      <c r="G185" s="46" t="s">
        <v>444</v>
      </c>
      <c r="H185" s="46" t="s">
        <v>115</v>
      </c>
      <c r="I185" s="45" t="s">
        <v>461</v>
      </c>
      <c r="J185" s="42" t="s">
        <v>462</v>
      </c>
      <c r="K185" s="203">
        <v>166</v>
      </c>
      <c r="L185" s="202" t="s">
        <v>142</v>
      </c>
      <c r="M185" s="26">
        <v>11.96</v>
      </c>
      <c r="N185" s="316"/>
      <c r="O185" s="428"/>
      <c r="P185" s="428"/>
      <c r="Q185" s="428"/>
      <c r="R185" s="428"/>
      <c r="S185" s="428"/>
      <c r="T185" s="428"/>
      <c r="U185" s="428"/>
      <c r="V185" s="429"/>
      <c r="W185" s="206"/>
    </row>
    <row r="186" spans="1:23" ht="111" customHeight="1">
      <c r="A186" s="408"/>
      <c r="B186" s="409"/>
      <c r="C186" s="409"/>
      <c r="D186" s="409"/>
      <c r="E186" s="409"/>
      <c r="F186" s="410"/>
      <c r="G186" s="46" t="s">
        <v>444</v>
      </c>
      <c r="H186" s="82" t="s">
        <v>463</v>
      </c>
      <c r="I186" s="45" t="s">
        <v>464</v>
      </c>
      <c r="J186" s="42" t="s">
        <v>465</v>
      </c>
      <c r="K186" s="203">
        <v>166</v>
      </c>
      <c r="L186" s="202" t="s">
        <v>142</v>
      </c>
      <c r="M186" s="26">
        <v>14</v>
      </c>
      <c r="N186" s="316"/>
      <c r="O186" s="428"/>
      <c r="P186" s="428"/>
      <c r="Q186" s="428"/>
      <c r="R186" s="428"/>
      <c r="S186" s="428"/>
      <c r="T186" s="428"/>
      <c r="U186" s="428"/>
      <c r="V186" s="429"/>
      <c r="W186" s="206"/>
    </row>
    <row r="187" spans="1:23" ht="111" customHeight="1">
      <c r="A187" s="408"/>
      <c r="B187" s="409"/>
      <c r="C187" s="409"/>
      <c r="D187" s="409"/>
      <c r="E187" s="409"/>
      <c r="F187" s="410"/>
      <c r="G187" s="46" t="s">
        <v>444</v>
      </c>
      <c r="H187" s="82" t="s">
        <v>466</v>
      </c>
      <c r="I187" s="45" t="s">
        <v>467</v>
      </c>
      <c r="J187" s="42" t="s">
        <v>468</v>
      </c>
      <c r="K187" s="203">
        <v>166</v>
      </c>
      <c r="L187" s="202" t="s">
        <v>142</v>
      </c>
      <c r="M187" s="26">
        <v>2.9</v>
      </c>
      <c r="N187" s="305"/>
      <c r="O187" s="430"/>
      <c r="P187" s="430"/>
      <c r="Q187" s="430"/>
      <c r="R187" s="430"/>
      <c r="S187" s="430"/>
      <c r="T187" s="430"/>
      <c r="U187" s="430"/>
      <c r="V187" s="429"/>
      <c r="W187" s="206"/>
    </row>
    <row r="188" spans="1:23" ht="237" customHeight="1">
      <c r="A188" s="183"/>
      <c r="B188" s="183" t="s">
        <v>54</v>
      </c>
      <c r="C188" s="46" t="s">
        <v>55</v>
      </c>
      <c r="D188" s="82" t="s">
        <v>60</v>
      </c>
      <c r="E188" s="46" t="s">
        <v>57</v>
      </c>
      <c r="F188" s="82" t="s">
        <v>60</v>
      </c>
      <c r="G188" s="82" t="s">
        <v>469</v>
      </c>
      <c r="H188" s="82" t="s">
        <v>470</v>
      </c>
      <c r="I188" s="48" t="s">
        <v>471</v>
      </c>
      <c r="J188" s="42" t="s">
        <v>472</v>
      </c>
      <c r="K188" s="48">
        <v>876</v>
      </c>
      <c r="L188" s="48" t="s">
        <v>65</v>
      </c>
      <c r="M188" s="48">
        <v>1</v>
      </c>
      <c r="N188" s="207">
        <v>47401000000</v>
      </c>
      <c r="O188" s="48" t="s">
        <v>106</v>
      </c>
      <c r="P188" s="58">
        <v>120000</v>
      </c>
      <c r="Q188" s="46" t="s">
        <v>147</v>
      </c>
      <c r="R188" s="46" t="s">
        <v>73</v>
      </c>
      <c r="S188" s="31" t="s">
        <v>401</v>
      </c>
      <c r="T188" s="31" t="s">
        <v>52</v>
      </c>
      <c r="U188" s="213" t="s">
        <v>53</v>
      </c>
      <c r="V188" s="70" t="s">
        <v>53</v>
      </c>
      <c r="W188" s="214"/>
    </row>
    <row r="189" spans="1:23" ht="91.5" customHeight="1">
      <c r="A189" s="182"/>
      <c r="B189" s="182" t="s">
        <v>54</v>
      </c>
      <c r="C189" s="39" t="s">
        <v>55</v>
      </c>
      <c r="D189" s="34" t="s">
        <v>59</v>
      </c>
      <c r="E189" s="39" t="s">
        <v>57</v>
      </c>
      <c r="F189" s="34" t="s">
        <v>60</v>
      </c>
      <c r="G189" s="209" t="s">
        <v>35</v>
      </c>
      <c r="H189" s="34" t="s">
        <v>35</v>
      </c>
      <c r="I189" s="35" t="s">
        <v>473</v>
      </c>
      <c r="J189" s="36" t="s">
        <v>35</v>
      </c>
      <c r="K189" s="36" t="s">
        <v>35</v>
      </c>
      <c r="L189" s="36" t="s">
        <v>35</v>
      </c>
      <c r="M189" s="36" t="s">
        <v>35</v>
      </c>
      <c r="N189" s="37">
        <v>47401000000</v>
      </c>
      <c r="O189" s="36" t="s">
        <v>106</v>
      </c>
      <c r="P189" s="38">
        <v>25915.59</v>
      </c>
      <c r="Q189" s="39" t="s">
        <v>402</v>
      </c>
      <c r="R189" s="39" t="s">
        <v>441</v>
      </c>
      <c r="S189" s="32" t="s">
        <v>96</v>
      </c>
      <c r="T189" s="32" t="s">
        <v>86</v>
      </c>
      <c r="U189" s="216" t="s">
        <v>53</v>
      </c>
      <c r="V189" s="216" t="s">
        <v>53</v>
      </c>
      <c r="W189" s="217"/>
    </row>
    <row r="190" spans="1:23" ht="18" customHeight="1">
      <c r="A190" s="411"/>
      <c r="B190" s="411"/>
      <c r="C190" s="411"/>
      <c r="D190" s="411"/>
      <c r="E190" s="411"/>
      <c r="F190" s="411"/>
      <c r="G190" s="219" t="s">
        <v>164</v>
      </c>
      <c r="H190" s="219" t="s">
        <v>182</v>
      </c>
      <c r="I190" s="116" t="s">
        <v>183</v>
      </c>
      <c r="J190" s="42" t="s">
        <v>474</v>
      </c>
      <c r="K190" s="211">
        <v>736</v>
      </c>
      <c r="L190" s="210" t="s">
        <v>436</v>
      </c>
      <c r="M190" s="70">
        <v>72</v>
      </c>
      <c r="N190" s="412"/>
      <c r="O190" s="413"/>
      <c r="P190" s="413"/>
      <c r="Q190" s="413"/>
      <c r="R190" s="413"/>
      <c r="S190" s="413"/>
      <c r="T190" s="413"/>
      <c r="U190" s="413"/>
      <c r="V190" s="413"/>
      <c r="W190" s="414"/>
    </row>
    <row r="191" spans="1:23" ht="41.25" customHeight="1">
      <c r="A191" s="411"/>
      <c r="B191" s="411"/>
      <c r="C191" s="411"/>
      <c r="D191" s="411"/>
      <c r="E191" s="411"/>
      <c r="F191" s="411"/>
      <c r="G191" s="219" t="s">
        <v>164</v>
      </c>
      <c r="H191" s="219" t="s">
        <v>195</v>
      </c>
      <c r="I191" s="116" t="s">
        <v>475</v>
      </c>
      <c r="J191" s="42" t="s">
        <v>476</v>
      </c>
      <c r="K191" s="211">
        <v>778</v>
      </c>
      <c r="L191" s="210" t="s">
        <v>188</v>
      </c>
      <c r="M191" s="70">
        <v>6</v>
      </c>
      <c r="N191" s="415"/>
      <c r="O191" s="416"/>
      <c r="P191" s="416"/>
      <c r="Q191" s="416"/>
      <c r="R191" s="416"/>
      <c r="S191" s="416"/>
      <c r="T191" s="416"/>
      <c r="U191" s="416"/>
      <c r="V191" s="416"/>
      <c r="W191" s="417"/>
    </row>
    <row r="192" spans="1:23" ht="54.75" customHeight="1">
      <c r="A192" s="411"/>
      <c r="B192" s="411"/>
      <c r="C192" s="411"/>
      <c r="D192" s="411"/>
      <c r="E192" s="411"/>
      <c r="F192" s="411"/>
      <c r="G192" s="219" t="s">
        <v>164</v>
      </c>
      <c r="H192" s="219" t="s">
        <v>477</v>
      </c>
      <c r="I192" s="116" t="s">
        <v>478</v>
      </c>
      <c r="J192" s="112" t="s">
        <v>479</v>
      </c>
      <c r="K192" s="220">
        <v>736</v>
      </c>
      <c r="L192" s="212" t="s">
        <v>436</v>
      </c>
      <c r="M192" s="70">
        <v>8</v>
      </c>
      <c r="N192" s="415"/>
      <c r="O192" s="416"/>
      <c r="P192" s="416"/>
      <c r="Q192" s="416"/>
      <c r="R192" s="416"/>
      <c r="S192" s="416"/>
      <c r="T192" s="416"/>
      <c r="U192" s="416"/>
      <c r="V192" s="416"/>
      <c r="W192" s="417"/>
    </row>
    <row r="193" spans="1:23" ht="51" customHeight="1">
      <c r="A193" s="411"/>
      <c r="B193" s="411"/>
      <c r="C193" s="411"/>
      <c r="D193" s="411"/>
      <c r="E193" s="411"/>
      <c r="F193" s="411"/>
      <c r="G193" s="219" t="s">
        <v>164</v>
      </c>
      <c r="H193" s="219" t="s">
        <v>477</v>
      </c>
      <c r="I193" s="116" t="s">
        <v>480</v>
      </c>
      <c r="J193" s="112" t="s">
        <v>481</v>
      </c>
      <c r="K193" s="220">
        <v>736</v>
      </c>
      <c r="L193" s="212" t="s">
        <v>436</v>
      </c>
      <c r="M193" s="70">
        <v>70</v>
      </c>
      <c r="N193" s="415"/>
      <c r="O193" s="416"/>
      <c r="P193" s="416"/>
      <c r="Q193" s="416"/>
      <c r="R193" s="416"/>
      <c r="S193" s="416"/>
      <c r="T193" s="416"/>
      <c r="U193" s="416"/>
      <c r="V193" s="416"/>
      <c r="W193" s="417"/>
    </row>
    <row r="194" spans="1:23" ht="51" customHeight="1">
      <c r="A194" s="411"/>
      <c r="B194" s="411"/>
      <c r="C194" s="411"/>
      <c r="D194" s="411"/>
      <c r="E194" s="411"/>
      <c r="F194" s="411"/>
      <c r="G194" s="219" t="s">
        <v>164</v>
      </c>
      <c r="H194" s="70" t="s">
        <v>482</v>
      </c>
      <c r="I194" s="116" t="s">
        <v>483</v>
      </c>
      <c r="J194" s="42" t="s">
        <v>484</v>
      </c>
      <c r="K194" s="211">
        <v>796</v>
      </c>
      <c r="L194" s="210" t="s">
        <v>111</v>
      </c>
      <c r="M194" s="70">
        <v>5</v>
      </c>
      <c r="N194" s="415"/>
      <c r="O194" s="416"/>
      <c r="P194" s="416"/>
      <c r="Q194" s="416"/>
      <c r="R194" s="416"/>
      <c r="S194" s="416"/>
      <c r="T194" s="416"/>
      <c r="U194" s="416"/>
      <c r="V194" s="416"/>
      <c r="W194" s="417"/>
    </row>
    <row r="195" spans="1:23" ht="78" customHeight="1">
      <c r="A195" s="411"/>
      <c r="B195" s="411"/>
      <c r="C195" s="411"/>
      <c r="D195" s="411"/>
      <c r="E195" s="411"/>
      <c r="F195" s="411"/>
      <c r="G195" s="219" t="s">
        <v>164</v>
      </c>
      <c r="H195" s="219" t="s">
        <v>485</v>
      </c>
      <c r="I195" s="116" t="s">
        <v>486</v>
      </c>
      <c r="J195" s="42" t="s">
        <v>487</v>
      </c>
      <c r="K195" s="211">
        <v>796</v>
      </c>
      <c r="L195" s="210" t="s">
        <v>111</v>
      </c>
      <c r="M195" s="70">
        <v>26</v>
      </c>
      <c r="N195" s="415"/>
      <c r="O195" s="416"/>
      <c r="P195" s="416"/>
      <c r="Q195" s="416"/>
      <c r="R195" s="416"/>
      <c r="S195" s="416"/>
      <c r="T195" s="416"/>
      <c r="U195" s="416"/>
      <c r="V195" s="416"/>
      <c r="W195" s="417"/>
    </row>
    <row r="196" spans="1:23" ht="38.25" customHeight="1">
      <c r="A196" s="411"/>
      <c r="B196" s="411"/>
      <c r="C196" s="411"/>
      <c r="D196" s="411"/>
      <c r="E196" s="411"/>
      <c r="F196" s="411"/>
      <c r="G196" s="219" t="s">
        <v>164</v>
      </c>
      <c r="H196" s="219" t="s">
        <v>488</v>
      </c>
      <c r="I196" s="116" t="s">
        <v>489</v>
      </c>
      <c r="J196" s="42" t="s">
        <v>490</v>
      </c>
      <c r="K196" s="211">
        <v>715</v>
      </c>
      <c r="L196" s="210" t="s">
        <v>491</v>
      </c>
      <c r="M196" s="70">
        <v>100</v>
      </c>
      <c r="N196" s="415"/>
      <c r="O196" s="416"/>
      <c r="P196" s="416"/>
      <c r="Q196" s="416"/>
      <c r="R196" s="416"/>
      <c r="S196" s="416"/>
      <c r="T196" s="416"/>
      <c r="U196" s="416"/>
      <c r="V196" s="416"/>
      <c r="W196" s="417"/>
    </row>
    <row r="197" spans="1:23" ht="28.5" customHeight="1">
      <c r="A197" s="411"/>
      <c r="B197" s="411"/>
      <c r="C197" s="411"/>
      <c r="D197" s="411"/>
      <c r="E197" s="411"/>
      <c r="F197" s="411"/>
      <c r="G197" s="219" t="s">
        <v>164</v>
      </c>
      <c r="H197" s="45" t="s">
        <v>492</v>
      </c>
      <c r="I197" s="116" t="s">
        <v>493</v>
      </c>
      <c r="J197" s="42" t="s">
        <v>494</v>
      </c>
      <c r="K197" s="211">
        <v>778</v>
      </c>
      <c r="L197" s="210" t="s">
        <v>188</v>
      </c>
      <c r="M197" s="70">
        <v>25</v>
      </c>
      <c r="N197" s="415"/>
      <c r="O197" s="416"/>
      <c r="P197" s="416"/>
      <c r="Q197" s="416"/>
      <c r="R197" s="416"/>
      <c r="S197" s="416"/>
      <c r="T197" s="416"/>
      <c r="U197" s="416"/>
      <c r="V197" s="416"/>
      <c r="W197" s="417"/>
    </row>
    <row r="198" spans="1:23" ht="32.25" customHeight="1">
      <c r="A198" s="411"/>
      <c r="B198" s="411"/>
      <c r="C198" s="411"/>
      <c r="D198" s="411"/>
      <c r="E198" s="411"/>
      <c r="F198" s="411"/>
      <c r="G198" s="219" t="s">
        <v>164</v>
      </c>
      <c r="H198" s="70" t="s">
        <v>495</v>
      </c>
      <c r="I198" s="116" t="s">
        <v>496</v>
      </c>
      <c r="J198" s="42" t="s">
        <v>497</v>
      </c>
      <c r="K198" s="211">
        <v>778</v>
      </c>
      <c r="L198" s="210" t="s">
        <v>188</v>
      </c>
      <c r="M198" s="70">
        <v>8</v>
      </c>
      <c r="N198" s="415"/>
      <c r="O198" s="416"/>
      <c r="P198" s="416"/>
      <c r="Q198" s="416"/>
      <c r="R198" s="416"/>
      <c r="S198" s="416"/>
      <c r="T198" s="416"/>
      <c r="U198" s="416"/>
      <c r="V198" s="416"/>
      <c r="W198" s="417"/>
    </row>
    <row r="199" spans="1:23" ht="93" customHeight="1">
      <c r="A199" s="411"/>
      <c r="B199" s="411"/>
      <c r="C199" s="411"/>
      <c r="D199" s="411"/>
      <c r="E199" s="411"/>
      <c r="F199" s="411"/>
      <c r="G199" s="219" t="s">
        <v>164</v>
      </c>
      <c r="H199" s="219" t="s">
        <v>498</v>
      </c>
      <c r="I199" s="116" t="s">
        <v>499</v>
      </c>
      <c r="J199" s="42" t="s">
        <v>500</v>
      </c>
      <c r="K199" s="211">
        <v>796</v>
      </c>
      <c r="L199" s="210" t="s">
        <v>111</v>
      </c>
      <c r="M199" s="70">
        <v>5</v>
      </c>
      <c r="N199" s="415"/>
      <c r="O199" s="416"/>
      <c r="P199" s="416"/>
      <c r="Q199" s="416"/>
      <c r="R199" s="416"/>
      <c r="S199" s="416"/>
      <c r="T199" s="416"/>
      <c r="U199" s="416"/>
      <c r="V199" s="416"/>
      <c r="W199" s="417"/>
    </row>
    <row r="200" spans="1:23" ht="54" customHeight="1">
      <c r="A200" s="411"/>
      <c r="B200" s="411"/>
      <c r="C200" s="411"/>
      <c r="D200" s="411"/>
      <c r="E200" s="411"/>
      <c r="F200" s="411"/>
      <c r="G200" s="219" t="s">
        <v>164</v>
      </c>
      <c r="H200" s="219" t="s">
        <v>202</v>
      </c>
      <c r="I200" s="116" t="s">
        <v>501</v>
      </c>
      <c r="J200" s="42" t="s">
        <v>502</v>
      </c>
      <c r="K200" s="211">
        <v>796</v>
      </c>
      <c r="L200" s="210" t="s">
        <v>111</v>
      </c>
      <c r="M200" s="70">
        <v>2</v>
      </c>
      <c r="N200" s="415"/>
      <c r="O200" s="416"/>
      <c r="P200" s="416"/>
      <c r="Q200" s="416"/>
      <c r="R200" s="416"/>
      <c r="S200" s="416"/>
      <c r="T200" s="416"/>
      <c r="U200" s="416"/>
      <c r="V200" s="416"/>
      <c r="W200" s="417"/>
    </row>
    <row r="201" spans="1:23" ht="90" customHeight="1">
      <c r="A201" s="411"/>
      <c r="B201" s="411"/>
      <c r="C201" s="411"/>
      <c r="D201" s="411"/>
      <c r="E201" s="411"/>
      <c r="F201" s="411"/>
      <c r="G201" s="219" t="s">
        <v>164</v>
      </c>
      <c r="H201" s="219" t="s">
        <v>503</v>
      </c>
      <c r="I201" s="116" t="s">
        <v>504</v>
      </c>
      <c r="J201" s="42" t="s">
        <v>505</v>
      </c>
      <c r="K201" s="211">
        <v>796</v>
      </c>
      <c r="L201" s="210" t="s">
        <v>111</v>
      </c>
      <c r="M201" s="70">
        <v>4</v>
      </c>
      <c r="N201" s="415"/>
      <c r="O201" s="416"/>
      <c r="P201" s="416"/>
      <c r="Q201" s="416"/>
      <c r="R201" s="416"/>
      <c r="S201" s="416"/>
      <c r="T201" s="416"/>
      <c r="U201" s="416"/>
      <c r="V201" s="416"/>
      <c r="W201" s="417"/>
    </row>
    <row r="202" spans="1:23" ht="27.75" customHeight="1">
      <c r="A202" s="411"/>
      <c r="B202" s="411"/>
      <c r="C202" s="411"/>
      <c r="D202" s="411"/>
      <c r="E202" s="411"/>
      <c r="F202" s="411"/>
      <c r="G202" s="219" t="s">
        <v>164</v>
      </c>
      <c r="H202" s="70" t="s">
        <v>506</v>
      </c>
      <c r="I202" s="116" t="s">
        <v>507</v>
      </c>
      <c r="J202" s="42" t="s">
        <v>508</v>
      </c>
      <c r="K202" s="211">
        <v>796</v>
      </c>
      <c r="L202" s="210" t="s">
        <v>111</v>
      </c>
      <c r="M202" s="70">
        <v>1</v>
      </c>
      <c r="N202" s="415"/>
      <c r="O202" s="416"/>
      <c r="P202" s="416"/>
      <c r="Q202" s="416"/>
      <c r="R202" s="416"/>
      <c r="S202" s="416"/>
      <c r="T202" s="416"/>
      <c r="U202" s="416"/>
      <c r="V202" s="416"/>
      <c r="W202" s="417"/>
    </row>
    <row r="203" spans="1:23" ht="93" customHeight="1">
      <c r="A203" s="411"/>
      <c r="B203" s="411"/>
      <c r="C203" s="411"/>
      <c r="D203" s="411"/>
      <c r="E203" s="411"/>
      <c r="F203" s="411"/>
      <c r="G203" s="219" t="s">
        <v>164</v>
      </c>
      <c r="H203" s="219" t="s">
        <v>178</v>
      </c>
      <c r="I203" s="116" t="s">
        <v>509</v>
      </c>
      <c r="J203" s="42" t="s">
        <v>510</v>
      </c>
      <c r="K203" s="211">
        <v>166</v>
      </c>
      <c r="L203" s="210" t="s">
        <v>142</v>
      </c>
      <c r="M203" s="70">
        <v>24</v>
      </c>
      <c r="N203" s="415"/>
      <c r="O203" s="416"/>
      <c r="P203" s="416"/>
      <c r="Q203" s="416"/>
      <c r="R203" s="416"/>
      <c r="S203" s="416"/>
      <c r="T203" s="416"/>
      <c r="U203" s="416"/>
      <c r="V203" s="416"/>
      <c r="W203" s="417"/>
    </row>
    <row r="204" spans="1:23" ht="88.5" customHeight="1">
      <c r="A204" s="411"/>
      <c r="B204" s="411"/>
      <c r="C204" s="411"/>
      <c r="D204" s="411"/>
      <c r="E204" s="411"/>
      <c r="F204" s="411"/>
      <c r="G204" s="219" t="s">
        <v>164</v>
      </c>
      <c r="H204" s="219" t="s">
        <v>506</v>
      </c>
      <c r="I204" s="116" t="s">
        <v>511</v>
      </c>
      <c r="J204" s="42" t="s">
        <v>512</v>
      </c>
      <c r="K204" s="211">
        <v>796</v>
      </c>
      <c r="L204" s="210" t="s">
        <v>111</v>
      </c>
      <c r="M204" s="70">
        <v>20</v>
      </c>
      <c r="N204" s="415"/>
      <c r="O204" s="416"/>
      <c r="P204" s="416"/>
      <c r="Q204" s="416"/>
      <c r="R204" s="416"/>
      <c r="S204" s="416"/>
      <c r="T204" s="416"/>
      <c r="U204" s="416"/>
      <c r="V204" s="416"/>
      <c r="W204" s="417"/>
    </row>
    <row r="205" spans="1:23" ht="35.25" customHeight="1">
      <c r="A205" s="411"/>
      <c r="B205" s="411"/>
      <c r="C205" s="411"/>
      <c r="D205" s="411"/>
      <c r="E205" s="411"/>
      <c r="F205" s="411"/>
      <c r="G205" s="219" t="s">
        <v>164</v>
      </c>
      <c r="H205" s="219" t="s">
        <v>513</v>
      </c>
      <c r="I205" s="116" t="s">
        <v>514</v>
      </c>
      <c r="J205" s="42" t="s">
        <v>515</v>
      </c>
      <c r="K205" s="211">
        <v>796</v>
      </c>
      <c r="L205" s="210" t="s">
        <v>111</v>
      </c>
      <c r="M205" s="70">
        <v>8</v>
      </c>
      <c r="N205" s="418"/>
      <c r="O205" s="419"/>
      <c r="P205" s="419"/>
      <c r="Q205" s="419"/>
      <c r="R205" s="419"/>
      <c r="S205" s="419"/>
      <c r="T205" s="419"/>
      <c r="U205" s="419"/>
      <c r="V205" s="419"/>
      <c r="W205" s="420"/>
    </row>
    <row r="206" spans="1:23" ht="91.5" customHeight="1">
      <c r="A206" s="182"/>
      <c r="B206" s="182" t="s">
        <v>54</v>
      </c>
      <c r="C206" s="39" t="s">
        <v>55</v>
      </c>
      <c r="D206" s="34" t="s">
        <v>59</v>
      </c>
      <c r="E206" s="39" t="s">
        <v>57</v>
      </c>
      <c r="F206" s="34" t="s">
        <v>60</v>
      </c>
      <c r="G206" s="209" t="s">
        <v>35</v>
      </c>
      <c r="H206" s="34" t="s">
        <v>35</v>
      </c>
      <c r="I206" s="35" t="s">
        <v>516</v>
      </c>
      <c r="J206" s="48" t="s">
        <v>35</v>
      </c>
      <c r="K206" s="48" t="s">
        <v>35</v>
      </c>
      <c r="L206" s="48" t="s">
        <v>35</v>
      </c>
      <c r="M206" s="48" t="s">
        <v>35</v>
      </c>
      <c r="N206" s="210">
        <v>47401000000</v>
      </c>
      <c r="O206" s="48" t="s">
        <v>106</v>
      </c>
      <c r="P206" s="58">
        <v>35145.47</v>
      </c>
      <c r="Q206" s="46" t="s">
        <v>402</v>
      </c>
      <c r="R206" s="46" t="s">
        <v>441</v>
      </c>
      <c r="S206" s="31" t="s">
        <v>85</v>
      </c>
      <c r="T206" s="31" t="s">
        <v>86</v>
      </c>
      <c r="U206" s="70" t="s">
        <v>53</v>
      </c>
      <c r="V206" s="70" t="s">
        <v>53</v>
      </c>
      <c r="W206" s="60"/>
    </row>
    <row r="207" spans="1:23" ht="69.75" customHeight="1">
      <c r="A207" s="411"/>
      <c r="B207" s="411"/>
      <c r="C207" s="411"/>
      <c r="D207" s="411"/>
      <c r="E207" s="411"/>
      <c r="F207" s="411"/>
      <c r="G207" s="45" t="s">
        <v>517</v>
      </c>
      <c r="H207" s="45" t="s">
        <v>518</v>
      </c>
      <c r="I207" s="116" t="s">
        <v>519</v>
      </c>
      <c r="J207" s="51" t="s">
        <v>520</v>
      </c>
      <c r="K207" s="211">
        <v>796</v>
      </c>
      <c r="L207" s="210" t="s">
        <v>111</v>
      </c>
      <c r="M207" s="70">
        <v>150</v>
      </c>
      <c r="N207" s="421"/>
      <c r="O207" s="421"/>
      <c r="P207" s="421"/>
      <c r="Q207" s="421"/>
      <c r="R207" s="421"/>
      <c r="S207" s="421"/>
      <c r="T207" s="421"/>
      <c r="U207" s="421"/>
      <c r="V207" s="421"/>
      <c r="W207" s="421"/>
    </row>
    <row r="208" spans="1:23" ht="81.75" customHeight="1">
      <c r="A208" s="411"/>
      <c r="B208" s="411"/>
      <c r="C208" s="411"/>
      <c r="D208" s="411"/>
      <c r="E208" s="411"/>
      <c r="F208" s="411"/>
      <c r="G208" s="45" t="s">
        <v>517</v>
      </c>
      <c r="H208" s="45" t="s">
        <v>518</v>
      </c>
      <c r="I208" s="116" t="s">
        <v>521</v>
      </c>
      <c r="J208" s="42" t="s">
        <v>522</v>
      </c>
      <c r="K208" s="211">
        <v>728</v>
      </c>
      <c r="L208" s="210" t="s">
        <v>523</v>
      </c>
      <c r="M208" s="70">
        <v>70</v>
      </c>
      <c r="N208" s="421"/>
      <c r="O208" s="421"/>
      <c r="P208" s="421"/>
      <c r="Q208" s="421"/>
      <c r="R208" s="421"/>
      <c r="S208" s="421"/>
      <c r="T208" s="421"/>
      <c r="U208" s="421"/>
      <c r="V208" s="421"/>
      <c r="W208" s="421"/>
    </row>
    <row r="209" spans="1:23" ht="66" customHeight="1">
      <c r="A209" s="411"/>
      <c r="B209" s="411"/>
      <c r="C209" s="411"/>
      <c r="D209" s="411"/>
      <c r="E209" s="411"/>
      <c r="F209" s="411"/>
      <c r="G209" s="45" t="s">
        <v>517</v>
      </c>
      <c r="H209" s="45" t="s">
        <v>518</v>
      </c>
      <c r="I209" s="116" t="s">
        <v>524</v>
      </c>
      <c r="J209" s="42" t="s">
        <v>525</v>
      </c>
      <c r="K209" s="211">
        <v>778</v>
      </c>
      <c r="L209" s="210" t="s">
        <v>188</v>
      </c>
      <c r="M209" s="70">
        <v>5</v>
      </c>
      <c r="N209" s="421"/>
      <c r="O209" s="421"/>
      <c r="P209" s="421"/>
      <c r="Q209" s="421"/>
      <c r="R209" s="421"/>
      <c r="S209" s="421"/>
      <c r="T209" s="421"/>
      <c r="U209" s="421"/>
      <c r="V209" s="421"/>
      <c r="W209" s="421"/>
    </row>
    <row r="210" spans="1:23" ht="55.5" customHeight="1">
      <c r="A210" s="411"/>
      <c r="B210" s="411"/>
      <c r="C210" s="411"/>
      <c r="D210" s="411"/>
      <c r="E210" s="411"/>
      <c r="F210" s="411"/>
      <c r="G210" s="45" t="s">
        <v>517</v>
      </c>
      <c r="H210" s="45" t="s">
        <v>526</v>
      </c>
      <c r="I210" s="116" t="s">
        <v>527</v>
      </c>
      <c r="J210" s="42" t="s">
        <v>528</v>
      </c>
      <c r="K210" s="211">
        <v>796</v>
      </c>
      <c r="L210" s="210" t="s">
        <v>111</v>
      </c>
      <c r="M210" s="70">
        <v>5</v>
      </c>
      <c r="N210" s="421"/>
      <c r="O210" s="421"/>
      <c r="P210" s="421"/>
      <c r="Q210" s="421"/>
      <c r="R210" s="421"/>
      <c r="S210" s="421"/>
      <c r="T210" s="421"/>
      <c r="U210" s="421"/>
      <c r="V210" s="421"/>
      <c r="W210" s="421"/>
    </row>
    <row r="211" spans="1:23" ht="56.25" customHeight="1">
      <c r="A211" s="411"/>
      <c r="B211" s="411"/>
      <c r="C211" s="411"/>
      <c r="D211" s="411"/>
      <c r="E211" s="411"/>
      <c r="F211" s="411"/>
      <c r="G211" s="45" t="s">
        <v>517</v>
      </c>
      <c r="H211" s="45" t="s">
        <v>526</v>
      </c>
      <c r="I211" s="116" t="s">
        <v>529</v>
      </c>
      <c r="J211" s="42" t="s">
        <v>530</v>
      </c>
      <c r="K211" s="211">
        <v>796</v>
      </c>
      <c r="L211" s="210" t="s">
        <v>111</v>
      </c>
      <c r="M211" s="70">
        <v>150</v>
      </c>
      <c r="N211" s="421"/>
      <c r="O211" s="421"/>
      <c r="P211" s="421"/>
      <c r="Q211" s="421"/>
      <c r="R211" s="421"/>
      <c r="S211" s="421"/>
      <c r="T211" s="421"/>
      <c r="U211" s="421"/>
      <c r="V211" s="421"/>
      <c r="W211" s="421"/>
    </row>
    <row r="212" spans="1:23" ht="72" customHeight="1">
      <c r="A212" s="411"/>
      <c r="B212" s="411"/>
      <c r="C212" s="411"/>
      <c r="D212" s="411"/>
      <c r="E212" s="411"/>
      <c r="F212" s="411"/>
      <c r="G212" s="45" t="s">
        <v>517</v>
      </c>
      <c r="H212" s="45" t="s">
        <v>518</v>
      </c>
      <c r="I212" s="116" t="s">
        <v>531</v>
      </c>
      <c r="J212" s="42" t="s">
        <v>532</v>
      </c>
      <c r="K212" s="211">
        <v>796</v>
      </c>
      <c r="L212" s="210" t="s">
        <v>111</v>
      </c>
      <c r="M212" s="70">
        <v>3</v>
      </c>
      <c r="N212" s="421"/>
      <c r="O212" s="421"/>
      <c r="P212" s="421"/>
      <c r="Q212" s="421"/>
      <c r="R212" s="421"/>
      <c r="S212" s="421"/>
      <c r="T212" s="421"/>
      <c r="U212" s="421"/>
      <c r="V212" s="421"/>
      <c r="W212" s="421"/>
    </row>
    <row r="213" spans="1:23" ht="106.5" customHeight="1">
      <c r="A213" s="411"/>
      <c r="B213" s="411"/>
      <c r="C213" s="411"/>
      <c r="D213" s="411"/>
      <c r="E213" s="411"/>
      <c r="F213" s="411"/>
      <c r="G213" s="45" t="s">
        <v>517</v>
      </c>
      <c r="H213" s="45" t="s">
        <v>533</v>
      </c>
      <c r="I213" s="116" t="s">
        <v>534</v>
      </c>
      <c r="J213" s="42" t="s">
        <v>535</v>
      </c>
      <c r="K213" s="211">
        <v>796</v>
      </c>
      <c r="L213" s="210" t="s">
        <v>111</v>
      </c>
      <c r="M213" s="70">
        <v>10</v>
      </c>
      <c r="N213" s="421"/>
      <c r="O213" s="421"/>
      <c r="P213" s="421"/>
      <c r="Q213" s="421"/>
      <c r="R213" s="421"/>
      <c r="S213" s="421"/>
      <c r="T213" s="421"/>
      <c r="U213" s="421"/>
      <c r="V213" s="421"/>
      <c r="W213" s="421"/>
    </row>
    <row r="214" spans="1:23" ht="41.25" customHeight="1">
      <c r="A214" s="411"/>
      <c r="B214" s="411"/>
      <c r="C214" s="411"/>
      <c r="D214" s="411"/>
      <c r="E214" s="411"/>
      <c r="F214" s="411"/>
      <c r="G214" s="45" t="s">
        <v>517</v>
      </c>
      <c r="H214" s="45" t="s">
        <v>536</v>
      </c>
      <c r="I214" s="116" t="s">
        <v>537</v>
      </c>
      <c r="J214" s="42" t="s">
        <v>538</v>
      </c>
      <c r="K214" s="211">
        <v>796</v>
      </c>
      <c r="L214" s="210" t="s">
        <v>111</v>
      </c>
      <c r="M214" s="70">
        <v>4</v>
      </c>
      <c r="N214" s="421"/>
      <c r="O214" s="421"/>
      <c r="P214" s="421"/>
      <c r="Q214" s="421"/>
      <c r="R214" s="421"/>
      <c r="S214" s="421"/>
      <c r="T214" s="421"/>
      <c r="U214" s="421"/>
      <c r="V214" s="421"/>
      <c r="W214" s="421"/>
    </row>
    <row r="215" spans="1:23" ht="85.5" customHeight="1">
      <c r="A215" s="411"/>
      <c r="B215" s="411"/>
      <c r="C215" s="411"/>
      <c r="D215" s="411"/>
      <c r="E215" s="411"/>
      <c r="F215" s="411"/>
      <c r="G215" s="45" t="s">
        <v>517</v>
      </c>
      <c r="H215" s="45" t="s">
        <v>539</v>
      </c>
      <c r="I215" s="116" t="s">
        <v>540</v>
      </c>
      <c r="J215" s="42" t="s">
        <v>541</v>
      </c>
      <c r="K215" s="211">
        <v>796</v>
      </c>
      <c r="L215" s="210" t="s">
        <v>111</v>
      </c>
      <c r="M215" s="70">
        <v>100</v>
      </c>
      <c r="N215" s="421"/>
      <c r="O215" s="421"/>
      <c r="P215" s="421"/>
      <c r="Q215" s="421"/>
      <c r="R215" s="421"/>
      <c r="S215" s="421"/>
      <c r="T215" s="421"/>
      <c r="U215" s="421"/>
      <c r="V215" s="421"/>
      <c r="W215" s="421"/>
    </row>
    <row r="216" spans="1:23" ht="68.25" customHeight="1">
      <c r="A216" s="411"/>
      <c r="B216" s="411"/>
      <c r="C216" s="411"/>
      <c r="D216" s="411"/>
      <c r="E216" s="411"/>
      <c r="F216" s="411"/>
      <c r="G216" s="45" t="s">
        <v>517</v>
      </c>
      <c r="H216" s="45" t="s">
        <v>536</v>
      </c>
      <c r="I216" s="116" t="s">
        <v>542</v>
      </c>
      <c r="J216" s="42" t="s">
        <v>543</v>
      </c>
      <c r="K216" s="211">
        <v>778</v>
      </c>
      <c r="L216" s="210" t="s">
        <v>188</v>
      </c>
      <c r="M216" s="70">
        <v>6</v>
      </c>
      <c r="N216" s="421"/>
      <c r="O216" s="421"/>
      <c r="P216" s="421"/>
      <c r="Q216" s="421"/>
      <c r="R216" s="421"/>
      <c r="S216" s="421"/>
      <c r="T216" s="421"/>
      <c r="U216" s="421"/>
      <c r="V216" s="421"/>
      <c r="W216" s="421"/>
    </row>
    <row r="217" spans="1:23" ht="30.75" customHeight="1">
      <c r="A217" s="411"/>
      <c r="B217" s="411"/>
      <c r="C217" s="411"/>
      <c r="D217" s="411"/>
      <c r="E217" s="411"/>
      <c r="F217" s="411"/>
      <c r="G217" s="45" t="s">
        <v>517</v>
      </c>
      <c r="H217" s="45" t="s">
        <v>544</v>
      </c>
      <c r="I217" s="116" t="s">
        <v>545</v>
      </c>
      <c r="J217" s="42" t="s">
        <v>546</v>
      </c>
      <c r="K217" s="211">
        <v>796</v>
      </c>
      <c r="L217" s="210" t="s">
        <v>111</v>
      </c>
      <c r="M217" s="70">
        <v>150</v>
      </c>
      <c r="N217" s="421"/>
      <c r="O217" s="421"/>
      <c r="P217" s="421"/>
      <c r="Q217" s="421"/>
      <c r="R217" s="421"/>
      <c r="S217" s="421"/>
      <c r="T217" s="421"/>
      <c r="U217" s="421"/>
      <c r="V217" s="421"/>
      <c r="W217" s="421"/>
    </row>
    <row r="218" spans="1:23" ht="75" customHeight="1">
      <c r="A218" s="411"/>
      <c r="B218" s="411"/>
      <c r="C218" s="411"/>
      <c r="D218" s="411"/>
      <c r="E218" s="411"/>
      <c r="F218" s="411"/>
      <c r="G218" s="45" t="s">
        <v>517</v>
      </c>
      <c r="H218" s="45" t="s">
        <v>536</v>
      </c>
      <c r="I218" s="116" t="s">
        <v>547</v>
      </c>
      <c r="J218" s="42" t="s">
        <v>548</v>
      </c>
      <c r="K218" s="211">
        <v>796</v>
      </c>
      <c r="L218" s="210" t="s">
        <v>111</v>
      </c>
      <c r="M218" s="70">
        <v>2</v>
      </c>
      <c r="N218" s="421"/>
      <c r="O218" s="421"/>
      <c r="P218" s="421"/>
      <c r="Q218" s="421"/>
      <c r="R218" s="421"/>
      <c r="S218" s="421"/>
      <c r="T218" s="421"/>
      <c r="U218" s="421"/>
      <c r="V218" s="421"/>
      <c r="W218" s="421"/>
    </row>
    <row r="219" spans="1:23" ht="87.75" customHeight="1">
      <c r="A219" s="411"/>
      <c r="B219" s="411"/>
      <c r="C219" s="411"/>
      <c r="D219" s="411"/>
      <c r="E219" s="411"/>
      <c r="F219" s="411"/>
      <c r="G219" s="45" t="s">
        <v>517</v>
      </c>
      <c r="H219" s="45" t="s">
        <v>536</v>
      </c>
      <c r="I219" s="116" t="s">
        <v>549</v>
      </c>
      <c r="J219" s="42" t="s">
        <v>550</v>
      </c>
      <c r="K219" s="211">
        <v>796</v>
      </c>
      <c r="L219" s="210" t="s">
        <v>111</v>
      </c>
      <c r="M219" s="70">
        <v>1</v>
      </c>
      <c r="N219" s="421"/>
      <c r="O219" s="421"/>
      <c r="P219" s="421"/>
      <c r="Q219" s="421"/>
      <c r="R219" s="421"/>
      <c r="S219" s="421"/>
      <c r="T219" s="421"/>
      <c r="U219" s="421"/>
      <c r="V219" s="421"/>
      <c r="W219" s="421"/>
    </row>
    <row r="220" spans="1:23" ht="55.5" customHeight="1">
      <c r="A220" s="411"/>
      <c r="B220" s="411"/>
      <c r="C220" s="411"/>
      <c r="D220" s="411"/>
      <c r="E220" s="411"/>
      <c r="F220" s="411"/>
      <c r="G220" s="45" t="s">
        <v>517</v>
      </c>
      <c r="H220" s="70" t="s">
        <v>551</v>
      </c>
      <c r="I220" s="116" t="s">
        <v>552</v>
      </c>
      <c r="J220" s="42" t="s">
        <v>553</v>
      </c>
      <c r="K220" s="211">
        <v>778</v>
      </c>
      <c r="L220" s="210" t="s">
        <v>188</v>
      </c>
      <c r="M220" s="70">
        <v>1</v>
      </c>
      <c r="N220" s="421"/>
      <c r="O220" s="421"/>
      <c r="P220" s="421"/>
      <c r="Q220" s="421"/>
      <c r="R220" s="421"/>
      <c r="S220" s="421"/>
      <c r="T220" s="421"/>
      <c r="U220" s="421"/>
      <c r="V220" s="421"/>
      <c r="W220" s="421"/>
    </row>
    <row r="221" spans="1:23" ht="55.5" customHeight="1">
      <c r="A221" s="411"/>
      <c r="B221" s="411"/>
      <c r="C221" s="411"/>
      <c r="D221" s="411"/>
      <c r="E221" s="411"/>
      <c r="F221" s="411"/>
      <c r="G221" s="45" t="s">
        <v>517</v>
      </c>
      <c r="H221" s="70" t="s">
        <v>551</v>
      </c>
      <c r="I221" s="116" t="s">
        <v>554</v>
      </c>
      <c r="J221" s="42" t="s">
        <v>555</v>
      </c>
      <c r="K221" s="211">
        <v>778</v>
      </c>
      <c r="L221" s="210" t="s">
        <v>188</v>
      </c>
      <c r="M221" s="70">
        <v>1</v>
      </c>
      <c r="N221" s="421"/>
      <c r="O221" s="421"/>
      <c r="P221" s="421"/>
      <c r="Q221" s="421"/>
      <c r="R221" s="421"/>
      <c r="S221" s="421"/>
      <c r="T221" s="421"/>
      <c r="U221" s="421"/>
      <c r="V221" s="421"/>
      <c r="W221" s="421"/>
    </row>
    <row r="222" spans="1:23" ht="55.5" customHeight="1">
      <c r="A222" s="411"/>
      <c r="B222" s="411"/>
      <c r="C222" s="411"/>
      <c r="D222" s="411"/>
      <c r="E222" s="411"/>
      <c r="F222" s="411"/>
      <c r="G222" s="45" t="s">
        <v>517</v>
      </c>
      <c r="H222" s="70" t="s">
        <v>556</v>
      </c>
      <c r="I222" s="116" t="s">
        <v>557</v>
      </c>
      <c r="J222" s="42" t="s">
        <v>558</v>
      </c>
      <c r="K222" s="211">
        <v>778</v>
      </c>
      <c r="L222" s="210" t="s">
        <v>188</v>
      </c>
      <c r="M222" s="70">
        <v>1</v>
      </c>
      <c r="N222" s="421"/>
      <c r="O222" s="421"/>
      <c r="P222" s="421"/>
      <c r="Q222" s="421"/>
      <c r="R222" s="421"/>
      <c r="S222" s="421"/>
      <c r="T222" s="421"/>
      <c r="U222" s="421"/>
      <c r="V222" s="421"/>
      <c r="W222" s="421"/>
    </row>
    <row r="223" spans="1:23" ht="132.75" customHeight="1">
      <c r="A223" s="218"/>
      <c r="B223" s="218" t="s">
        <v>54</v>
      </c>
      <c r="C223" s="46" t="s">
        <v>55</v>
      </c>
      <c r="D223" s="82" t="s">
        <v>59</v>
      </c>
      <c r="E223" s="46" t="s">
        <v>57</v>
      </c>
      <c r="F223" s="82" t="s">
        <v>60</v>
      </c>
      <c r="G223" s="82" t="s">
        <v>412</v>
      </c>
      <c r="H223" s="82" t="s">
        <v>559</v>
      </c>
      <c r="I223" s="222" t="s">
        <v>560</v>
      </c>
      <c r="J223" s="42" t="s">
        <v>561</v>
      </c>
      <c r="K223" s="48">
        <v>876</v>
      </c>
      <c r="L223" s="48" t="s">
        <v>65</v>
      </c>
      <c r="M223" s="48">
        <v>1</v>
      </c>
      <c r="N223" s="215">
        <v>47401000000</v>
      </c>
      <c r="O223" s="48" t="s">
        <v>106</v>
      </c>
      <c r="P223" s="58">
        <v>63074.67</v>
      </c>
      <c r="Q223" s="46" t="s">
        <v>402</v>
      </c>
      <c r="R223" s="46" t="s">
        <v>441</v>
      </c>
      <c r="S223" s="221" t="s">
        <v>96</v>
      </c>
      <c r="T223" s="221" t="s">
        <v>86</v>
      </c>
      <c r="U223" s="70" t="s">
        <v>53</v>
      </c>
      <c r="V223" s="70" t="s">
        <v>53</v>
      </c>
      <c r="W223" s="60"/>
    </row>
    <row r="224" spans="1:23" ht="93.75" customHeight="1">
      <c r="A224" s="46"/>
      <c r="B224" s="223" t="s">
        <v>54</v>
      </c>
      <c r="C224" s="223" t="s">
        <v>55</v>
      </c>
      <c r="D224" s="27" t="s">
        <v>56</v>
      </c>
      <c r="E224" s="223" t="s">
        <v>57</v>
      </c>
      <c r="F224" s="27" t="s">
        <v>562</v>
      </c>
      <c r="G224" s="185" t="s">
        <v>35</v>
      </c>
      <c r="H224" s="185" t="s">
        <v>35</v>
      </c>
      <c r="I224" s="48" t="s">
        <v>563</v>
      </c>
      <c r="J224" s="185" t="s">
        <v>35</v>
      </c>
      <c r="K224" s="224" t="s">
        <v>35</v>
      </c>
      <c r="L224" s="224" t="s">
        <v>35</v>
      </c>
      <c r="M224" s="63" t="s">
        <v>35</v>
      </c>
      <c r="N224" s="224">
        <v>47401000000</v>
      </c>
      <c r="O224" s="48" t="s">
        <v>106</v>
      </c>
      <c r="P224" s="83">
        <v>109760</v>
      </c>
      <c r="Q224" s="46" t="s">
        <v>441</v>
      </c>
      <c r="R224" s="46" t="s">
        <v>73</v>
      </c>
      <c r="S224" s="48" t="s">
        <v>85</v>
      </c>
      <c r="T224" s="224" t="s">
        <v>86</v>
      </c>
      <c r="U224" s="242" t="s">
        <v>53</v>
      </c>
      <c r="V224" s="224" t="s">
        <v>53</v>
      </c>
      <c r="W224" s="60"/>
    </row>
    <row r="225" spans="1:24" s="84" customFormat="1" ht="47.25" customHeight="1">
      <c r="A225" s="245" t="s">
        <v>35</v>
      </c>
      <c r="B225" s="246"/>
      <c r="C225" s="246"/>
      <c r="D225" s="246"/>
      <c r="E225" s="246"/>
      <c r="F225" s="247"/>
      <c r="G225" s="243" t="s">
        <v>564</v>
      </c>
      <c r="H225" s="244" t="s">
        <v>565</v>
      </c>
      <c r="I225" s="56" t="s">
        <v>566</v>
      </c>
      <c r="J225" s="51" t="s">
        <v>567</v>
      </c>
      <c r="K225" s="224">
        <v>796</v>
      </c>
      <c r="L225" s="224" t="s">
        <v>111</v>
      </c>
      <c r="M225" s="226" t="s">
        <v>568</v>
      </c>
      <c r="N225" s="248" t="s">
        <v>35</v>
      </c>
      <c r="O225" s="249"/>
      <c r="P225" s="249"/>
      <c r="Q225" s="249"/>
      <c r="R225" s="249"/>
      <c r="S225" s="249"/>
      <c r="T225" s="249"/>
      <c r="U225" s="249"/>
      <c r="V225" s="249"/>
      <c r="W225" s="250"/>
      <c r="X225" s="225"/>
    </row>
    <row r="226" spans="1:24" s="84" customFormat="1" ht="47.25" customHeight="1">
      <c r="A226" s="245" t="s">
        <v>35</v>
      </c>
      <c r="B226" s="246"/>
      <c r="C226" s="246"/>
      <c r="D226" s="246"/>
      <c r="E226" s="246"/>
      <c r="F226" s="247"/>
      <c r="G226" s="243" t="s">
        <v>564</v>
      </c>
      <c r="H226" s="50" t="s">
        <v>565</v>
      </c>
      <c r="I226" s="56" t="s">
        <v>569</v>
      </c>
      <c r="J226" s="51" t="s">
        <v>570</v>
      </c>
      <c r="K226" s="224">
        <v>796</v>
      </c>
      <c r="L226" s="224" t="s">
        <v>111</v>
      </c>
      <c r="M226" s="226" t="s">
        <v>34</v>
      </c>
      <c r="N226" s="248" t="s">
        <v>35</v>
      </c>
      <c r="O226" s="249"/>
      <c r="P226" s="249"/>
      <c r="Q226" s="249"/>
      <c r="R226" s="249"/>
      <c r="S226" s="249"/>
      <c r="T226" s="249"/>
      <c r="U226" s="249"/>
      <c r="V226" s="249"/>
      <c r="W226" s="250"/>
      <c r="X226" s="225"/>
    </row>
    <row r="227" spans="1:24" ht="95.25" customHeight="1">
      <c r="A227" s="228"/>
      <c r="B227" s="228" t="s">
        <v>54</v>
      </c>
      <c r="C227" s="241" t="s">
        <v>55</v>
      </c>
      <c r="D227" s="27" t="s">
        <v>60</v>
      </c>
      <c r="E227" s="241" t="s">
        <v>57</v>
      </c>
      <c r="F227" s="27" t="s">
        <v>60</v>
      </c>
      <c r="G227" s="162" t="s">
        <v>35</v>
      </c>
      <c r="H227" s="162" t="s">
        <v>35</v>
      </c>
      <c r="I227" s="15" t="s">
        <v>298</v>
      </c>
      <c r="J227" s="15" t="s">
        <v>35</v>
      </c>
      <c r="K227" s="241" t="s">
        <v>35</v>
      </c>
      <c r="L227" s="241" t="s">
        <v>35</v>
      </c>
      <c r="M227" s="241" t="s">
        <v>35</v>
      </c>
      <c r="N227" s="240">
        <v>47401000000</v>
      </c>
      <c r="O227" s="15" t="s">
        <v>106</v>
      </c>
      <c r="P227" s="85">
        <v>22740.9</v>
      </c>
      <c r="Q227" s="241" t="s">
        <v>441</v>
      </c>
      <c r="R227" s="241" t="s">
        <v>73</v>
      </c>
      <c r="S227" s="205" t="s">
        <v>96</v>
      </c>
      <c r="T227" s="205" t="s">
        <v>86</v>
      </c>
      <c r="U227" s="26" t="s">
        <v>53</v>
      </c>
      <c r="V227" s="26" t="s">
        <v>53</v>
      </c>
      <c r="W227" s="431"/>
    </row>
    <row r="228" spans="1:24" s="84" customFormat="1" ht="90" customHeight="1">
      <c r="A228" s="432" t="s">
        <v>35</v>
      </c>
      <c r="B228" s="433"/>
      <c r="C228" s="433"/>
      <c r="D228" s="433"/>
      <c r="E228" s="433"/>
      <c r="F228" s="434"/>
      <c r="G228" s="435" t="s">
        <v>417</v>
      </c>
      <c r="H228" s="436" t="s">
        <v>301</v>
      </c>
      <c r="I228" s="437" t="s">
        <v>302</v>
      </c>
      <c r="J228" s="186" t="s">
        <v>571</v>
      </c>
      <c r="K228" s="236">
        <v>166</v>
      </c>
      <c r="L228" s="236" t="s">
        <v>142</v>
      </c>
      <c r="M228" s="136">
        <v>147</v>
      </c>
      <c r="N228" s="438" t="s">
        <v>35</v>
      </c>
      <c r="O228" s="438"/>
      <c r="P228" s="438"/>
      <c r="Q228" s="438"/>
      <c r="R228" s="438"/>
      <c r="S228" s="438"/>
      <c r="T228" s="438"/>
      <c r="U228" s="438"/>
      <c r="V228" s="438"/>
      <c r="W228" s="438"/>
    </row>
    <row r="229" spans="1:24" s="84" customFormat="1" ht="102.75" customHeight="1">
      <c r="A229" s="408" t="s">
        <v>35</v>
      </c>
      <c r="B229" s="409"/>
      <c r="C229" s="409"/>
      <c r="D229" s="409"/>
      <c r="E229" s="409"/>
      <c r="F229" s="410"/>
      <c r="G229" s="435" t="s">
        <v>419</v>
      </c>
      <c r="H229" s="436" t="s">
        <v>303</v>
      </c>
      <c r="I229" s="437" t="s">
        <v>304</v>
      </c>
      <c r="J229" s="186" t="s">
        <v>572</v>
      </c>
      <c r="K229" s="240">
        <v>166</v>
      </c>
      <c r="L229" s="240" t="s">
        <v>142</v>
      </c>
      <c r="M229" s="136">
        <v>147</v>
      </c>
      <c r="N229" s="438"/>
      <c r="O229" s="438"/>
      <c r="P229" s="438"/>
      <c r="Q229" s="438"/>
      <c r="R229" s="438"/>
      <c r="S229" s="438"/>
      <c r="T229" s="438"/>
      <c r="U229" s="438"/>
      <c r="V229" s="438"/>
      <c r="W229" s="438"/>
    </row>
    <row r="230" spans="1:24" ht="78" customHeight="1">
      <c r="A230" s="11"/>
      <c r="B230" s="11" t="s">
        <v>54</v>
      </c>
      <c r="C230" s="234" t="s">
        <v>55</v>
      </c>
      <c r="D230" s="19" t="s">
        <v>56</v>
      </c>
      <c r="E230" s="234" t="s">
        <v>57</v>
      </c>
      <c r="F230" s="19" t="s">
        <v>442</v>
      </c>
      <c r="G230" s="439" t="s">
        <v>35</v>
      </c>
      <c r="H230" s="440" t="s">
        <v>35</v>
      </c>
      <c r="I230" s="441" t="s">
        <v>573</v>
      </c>
      <c r="J230" s="238" t="s">
        <v>35</v>
      </c>
      <c r="K230" s="238" t="s">
        <v>35</v>
      </c>
      <c r="L230" s="238" t="s">
        <v>35</v>
      </c>
      <c r="M230" s="238" t="s">
        <v>35</v>
      </c>
      <c r="N230" s="237">
        <v>47401000000</v>
      </c>
      <c r="O230" s="239" t="s">
        <v>106</v>
      </c>
      <c r="P230" s="442">
        <v>99881.78</v>
      </c>
      <c r="Q230" s="241" t="s">
        <v>441</v>
      </c>
      <c r="R230" s="235" t="s">
        <v>73</v>
      </c>
      <c r="S230" s="231" t="s">
        <v>96</v>
      </c>
      <c r="T230" s="231" t="s">
        <v>86</v>
      </c>
      <c r="U230" s="232" t="s">
        <v>53</v>
      </c>
      <c r="V230" s="232" t="s">
        <v>53</v>
      </c>
      <c r="W230" s="431"/>
    </row>
    <row r="231" spans="1:24" ht="39.75" customHeight="1">
      <c r="A231" s="432" t="s">
        <v>35</v>
      </c>
      <c r="B231" s="433"/>
      <c r="C231" s="433"/>
      <c r="D231" s="433"/>
      <c r="E231" s="433"/>
      <c r="F231" s="434"/>
      <c r="G231" s="162" t="s">
        <v>574</v>
      </c>
      <c r="H231" s="162" t="s">
        <v>575</v>
      </c>
      <c r="I231" s="443" t="s">
        <v>576</v>
      </c>
      <c r="J231" s="112" t="s">
        <v>577</v>
      </c>
      <c r="K231" s="240">
        <v>166</v>
      </c>
      <c r="L231" s="240" t="s">
        <v>142</v>
      </c>
      <c r="M231" s="26">
        <v>8</v>
      </c>
      <c r="N231" s="444" t="s">
        <v>35</v>
      </c>
      <c r="O231" s="444"/>
      <c r="P231" s="444"/>
      <c r="Q231" s="444"/>
      <c r="R231" s="444"/>
      <c r="S231" s="444"/>
      <c r="T231" s="444"/>
      <c r="U231" s="444"/>
      <c r="V231" s="444"/>
      <c r="W231" s="444"/>
    </row>
    <row r="232" spans="1:24" ht="39.75" customHeight="1">
      <c r="A232" s="432" t="s">
        <v>35</v>
      </c>
      <c r="B232" s="433"/>
      <c r="C232" s="433"/>
      <c r="D232" s="433"/>
      <c r="E232" s="433"/>
      <c r="F232" s="434"/>
      <c r="G232" s="162" t="s">
        <v>574</v>
      </c>
      <c r="H232" s="436" t="s">
        <v>153</v>
      </c>
      <c r="I232" s="443" t="s">
        <v>154</v>
      </c>
      <c r="J232" s="112" t="s">
        <v>578</v>
      </c>
      <c r="K232" s="240">
        <v>166</v>
      </c>
      <c r="L232" s="240" t="s">
        <v>142</v>
      </c>
      <c r="M232" s="26">
        <v>14.85</v>
      </c>
      <c r="N232" s="444"/>
      <c r="O232" s="444"/>
      <c r="P232" s="444"/>
      <c r="Q232" s="444"/>
      <c r="R232" s="444"/>
      <c r="S232" s="444"/>
      <c r="T232" s="444"/>
      <c r="U232" s="444"/>
      <c r="V232" s="444"/>
      <c r="W232" s="444"/>
    </row>
    <row r="233" spans="1:24" ht="39.75" customHeight="1">
      <c r="A233" s="432" t="s">
        <v>35</v>
      </c>
      <c r="B233" s="433"/>
      <c r="C233" s="433"/>
      <c r="D233" s="433"/>
      <c r="E233" s="433"/>
      <c r="F233" s="434"/>
      <c r="G233" s="162" t="s">
        <v>574</v>
      </c>
      <c r="H233" s="162" t="s">
        <v>139</v>
      </c>
      <c r="I233" s="443" t="s">
        <v>459</v>
      </c>
      <c r="J233" s="112" t="s">
        <v>579</v>
      </c>
      <c r="K233" s="240">
        <v>166</v>
      </c>
      <c r="L233" s="240" t="s">
        <v>142</v>
      </c>
      <c r="M233" s="26">
        <v>2.4</v>
      </c>
      <c r="N233" s="444"/>
      <c r="O233" s="444"/>
      <c r="P233" s="444"/>
      <c r="Q233" s="444"/>
      <c r="R233" s="444"/>
      <c r="S233" s="444"/>
      <c r="T233" s="444"/>
      <c r="U233" s="444"/>
      <c r="V233" s="444"/>
      <c r="W233" s="444"/>
    </row>
    <row r="234" spans="1:24" ht="39.75" customHeight="1">
      <c r="A234" s="432" t="s">
        <v>35</v>
      </c>
      <c r="B234" s="433"/>
      <c r="C234" s="433"/>
      <c r="D234" s="433"/>
      <c r="E234" s="433"/>
      <c r="F234" s="434"/>
      <c r="G234" s="162" t="s">
        <v>574</v>
      </c>
      <c r="H234" s="445" t="s">
        <v>580</v>
      </c>
      <c r="I234" s="443" t="s">
        <v>581</v>
      </c>
      <c r="J234" s="112" t="s">
        <v>582</v>
      </c>
      <c r="K234" s="240">
        <v>166</v>
      </c>
      <c r="L234" s="240" t="s">
        <v>142</v>
      </c>
      <c r="M234" s="26">
        <v>2.66</v>
      </c>
      <c r="N234" s="444"/>
      <c r="O234" s="444"/>
      <c r="P234" s="444"/>
      <c r="Q234" s="444"/>
      <c r="R234" s="444"/>
      <c r="S234" s="444"/>
      <c r="T234" s="444"/>
      <c r="U234" s="444"/>
      <c r="V234" s="444"/>
      <c r="W234" s="444"/>
    </row>
    <row r="235" spans="1:24" ht="67.5" customHeight="1">
      <c r="A235" s="432" t="s">
        <v>35</v>
      </c>
      <c r="B235" s="433"/>
      <c r="C235" s="433"/>
      <c r="D235" s="433"/>
      <c r="E235" s="433"/>
      <c r="F235" s="434"/>
      <c r="G235" s="162" t="s">
        <v>574</v>
      </c>
      <c r="H235" s="162" t="s">
        <v>583</v>
      </c>
      <c r="I235" s="443" t="s">
        <v>584</v>
      </c>
      <c r="J235" s="112" t="s">
        <v>585</v>
      </c>
      <c r="K235" s="239">
        <v>112</v>
      </c>
      <c r="L235" s="237" t="s">
        <v>211</v>
      </c>
      <c r="M235" s="26">
        <v>35</v>
      </c>
      <c r="N235" s="444"/>
      <c r="O235" s="444"/>
      <c r="P235" s="444"/>
      <c r="Q235" s="444"/>
      <c r="R235" s="444"/>
      <c r="S235" s="444"/>
      <c r="T235" s="444"/>
      <c r="U235" s="444"/>
      <c r="V235" s="444"/>
      <c r="W235" s="444"/>
    </row>
    <row r="236" spans="1:24" ht="79.5" customHeight="1">
      <c r="A236" s="432" t="s">
        <v>35</v>
      </c>
      <c r="B236" s="433"/>
      <c r="C236" s="433"/>
      <c r="D236" s="433"/>
      <c r="E236" s="433"/>
      <c r="F236" s="434"/>
      <c r="G236" s="162" t="s">
        <v>574</v>
      </c>
      <c r="H236" s="162" t="s">
        <v>242</v>
      </c>
      <c r="I236" s="443" t="s">
        <v>243</v>
      </c>
      <c r="J236" s="112" t="s">
        <v>586</v>
      </c>
      <c r="K236" s="240">
        <v>166</v>
      </c>
      <c r="L236" s="240" t="s">
        <v>142</v>
      </c>
      <c r="M236" s="26">
        <v>7</v>
      </c>
      <c r="N236" s="444"/>
      <c r="O236" s="444"/>
      <c r="P236" s="444"/>
      <c r="Q236" s="444"/>
      <c r="R236" s="444"/>
      <c r="S236" s="444"/>
      <c r="T236" s="444"/>
      <c r="U236" s="444"/>
      <c r="V236" s="444"/>
      <c r="W236" s="444"/>
    </row>
    <row r="237" spans="1:24" ht="65.25" customHeight="1">
      <c r="A237" s="432" t="s">
        <v>35</v>
      </c>
      <c r="B237" s="433"/>
      <c r="C237" s="433"/>
      <c r="D237" s="433"/>
      <c r="E237" s="433"/>
      <c r="F237" s="434"/>
      <c r="G237" s="162" t="s">
        <v>574</v>
      </c>
      <c r="H237" s="446" t="s">
        <v>239</v>
      </c>
      <c r="I237" s="447" t="s">
        <v>240</v>
      </c>
      <c r="J237" s="112" t="s">
        <v>587</v>
      </c>
      <c r="K237" s="240">
        <v>166</v>
      </c>
      <c r="L237" s="240" t="s">
        <v>142</v>
      </c>
      <c r="M237" s="26">
        <v>33</v>
      </c>
      <c r="N237" s="444"/>
      <c r="O237" s="444"/>
      <c r="P237" s="444"/>
      <c r="Q237" s="444"/>
      <c r="R237" s="444"/>
      <c r="S237" s="444"/>
      <c r="T237" s="444"/>
      <c r="U237" s="444"/>
      <c r="V237" s="444"/>
      <c r="W237" s="444"/>
    </row>
    <row r="238" spans="1:24" ht="79.5" customHeight="1">
      <c r="A238" s="432" t="s">
        <v>35</v>
      </c>
      <c r="B238" s="433"/>
      <c r="C238" s="433"/>
      <c r="D238" s="433"/>
      <c r="E238" s="433"/>
      <c r="F238" s="434"/>
      <c r="G238" s="162" t="s">
        <v>574</v>
      </c>
      <c r="H238" s="162" t="s">
        <v>588</v>
      </c>
      <c r="I238" s="443" t="s">
        <v>589</v>
      </c>
      <c r="J238" s="112" t="s">
        <v>590</v>
      </c>
      <c r="K238" s="240">
        <v>166</v>
      </c>
      <c r="L238" s="240" t="s">
        <v>142</v>
      </c>
      <c r="M238" s="26">
        <v>60</v>
      </c>
      <c r="N238" s="444"/>
      <c r="O238" s="444"/>
      <c r="P238" s="444"/>
      <c r="Q238" s="444"/>
      <c r="R238" s="444"/>
      <c r="S238" s="444"/>
      <c r="T238" s="444"/>
      <c r="U238" s="444"/>
      <c r="V238" s="444"/>
      <c r="W238" s="444"/>
    </row>
    <row r="239" spans="1:24" ht="64.5" customHeight="1">
      <c r="A239" s="432" t="s">
        <v>35</v>
      </c>
      <c r="B239" s="433"/>
      <c r="C239" s="433"/>
      <c r="D239" s="433"/>
      <c r="E239" s="433"/>
      <c r="F239" s="434"/>
      <c r="G239" s="162" t="s">
        <v>207</v>
      </c>
      <c r="H239" s="436" t="s">
        <v>591</v>
      </c>
      <c r="I239" s="443" t="s">
        <v>592</v>
      </c>
      <c r="J239" s="112" t="s">
        <v>593</v>
      </c>
      <c r="K239" s="240">
        <v>796</v>
      </c>
      <c r="L239" s="240" t="s">
        <v>111</v>
      </c>
      <c r="M239" s="26">
        <v>415</v>
      </c>
      <c r="N239" s="444"/>
      <c r="O239" s="444"/>
      <c r="P239" s="444"/>
      <c r="Q239" s="444"/>
      <c r="R239" s="444"/>
      <c r="S239" s="444"/>
      <c r="T239" s="444"/>
      <c r="U239" s="444"/>
      <c r="V239" s="444"/>
      <c r="W239" s="444"/>
    </row>
    <row r="240" spans="1:24" ht="39.75" customHeight="1">
      <c r="A240" s="432" t="s">
        <v>35</v>
      </c>
      <c r="B240" s="433"/>
      <c r="C240" s="433"/>
      <c r="D240" s="433"/>
      <c r="E240" s="433"/>
      <c r="F240" s="434"/>
      <c r="G240" s="162" t="s">
        <v>574</v>
      </c>
      <c r="H240" s="162" t="s">
        <v>115</v>
      </c>
      <c r="I240" s="443" t="s">
        <v>594</v>
      </c>
      <c r="J240" s="112" t="s">
        <v>595</v>
      </c>
      <c r="K240" s="240">
        <v>166</v>
      </c>
      <c r="L240" s="240" t="s">
        <v>142</v>
      </c>
      <c r="M240" s="26">
        <v>11.96</v>
      </c>
      <c r="N240" s="444"/>
      <c r="O240" s="444"/>
      <c r="P240" s="444"/>
      <c r="Q240" s="444"/>
      <c r="R240" s="444"/>
      <c r="S240" s="444"/>
      <c r="T240" s="444"/>
      <c r="U240" s="444"/>
      <c r="V240" s="444"/>
      <c r="W240" s="444"/>
    </row>
    <row r="241" spans="1:23" ht="82.5" customHeight="1">
      <c r="A241" s="432" t="s">
        <v>35</v>
      </c>
      <c r="B241" s="433"/>
      <c r="C241" s="433"/>
      <c r="D241" s="433"/>
      <c r="E241" s="433"/>
      <c r="F241" s="434"/>
      <c r="G241" s="162" t="s">
        <v>574</v>
      </c>
      <c r="H241" s="446" t="s">
        <v>127</v>
      </c>
      <c r="I241" s="443" t="s">
        <v>596</v>
      </c>
      <c r="J241" s="112" t="s">
        <v>597</v>
      </c>
      <c r="K241" s="240">
        <v>166</v>
      </c>
      <c r="L241" s="240" t="s">
        <v>142</v>
      </c>
      <c r="M241" s="26">
        <v>10</v>
      </c>
      <c r="N241" s="444"/>
      <c r="O241" s="444"/>
      <c r="P241" s="444"/>
      <c r="Q241" s="444"/>
      <c r="R241" s="444"/>
      <c r="S241" s="444"/>
      <c r="T241" s="444"/>
      <c r="U241" s="444"/>
      <c r="V241" s="444"/>
      <c r="W241" s="444"/>
    </row>
    <row r="242" spans="1:23" ht="83.25" customHeight="1">
      <c r="A242" s="432" t="s">
        <v>35</v>
      </c>
      <c r="B242" s="433"/>
      <c r="C242" s="433"/>
      <c r="D242" s="433"/>
      <c r="E242" s="433"/>
      <c r="F242" s="434"/>
      <c r="G242" s="162" t="s">
        <v>574</v>
      </c>
      <c r="H242" s="162" t="s">
        <v>445</v>
      </c>
      <c r="I242" s="443" t="s">
        <v>446</v>
      </c>
      <c r="J242" s="112" t="s">
        <v>598</v>
      </c>
      <c r="K242" s="240">
        <v>166</v>
      </c>
      <c r="L242" s="240" t="s">
        <v>142</v>
      </c>
      <c r="M242" s="26">
        <v>6</v>
      </c>
      <c r="N242" s="444"/>
      <c r="O242" s="444"/>
      <c r="P242" s="444"/>
      <c r="Q242" s="444"/>
      <c r="R242" s="444"/>
      <c r="S242" s="444"/>
      <c r="T242" s="444"/>
      <c r="U242" s="444"/>
      <c r="V242" s="444"/>
      <c r="W242" s="444"/>
    </row>
    <row r="243" spans="1:23" ht="39.75" customHeight="1">
      <c r="A243" s="432" t="s">
        <v>35</v>
      </c>
      <c r="B243" s="433"/>
      <c r="C243" s="433"/>
      <c r="D243" s="433"/>
      <c r="E243" s="433"/>
      <c r="F243" s="434"/>
      <c r="G243" s="162" t="s">
        <v>574</v>
      </c>
      <c r="H243" s="163" t="s">
        <v>599</v>
      </c>
      <c r="I243" s="443" t="s">
        <v>600</v>
      </c>
      <c r="J243" s="112" t="s">
        <v>601</v>
      </c>
      <c r="K243" s="240">
        <v>166</v>
      </c>
      <c r="L243" s="240" t="s">
        <v>142</v>
      </c>
      <c r="M243" s="26">
        <v>0.2</v>
      </c>
      <c r="N243" s="444"/>
      <c r="O243" s="444"/>
      <c r="P243" s="444"/>
      <c r="Q243" s="444"/>
      <c r="R243" s="444"/>
      <c r="S243" s="444"/>
      <c r="T243" s="444"/>
      <c r="U243" s="444"/>
      <c r="V243" s="444"/>
      <c r="W243" s="444"/>
    </row>
    <row r="244" spans="1:23" ht="39.75" customHeight="1">
      <c r="A244" s="432" t="s">
        <v>35</v>
      </c>
      <c r="B244" s="433"/>
      <c r="C244" s="433"/>
      <c r="D244" s="433"/>
      <c r="E244" s="433"/>
      <c r="F244" s="434"/>
      <c r="G244" s="162" t="s">
        <v>574</v>
      </c>
      <c r="H244" s="448" t="s">
        <v>602</v>
      </c>
      <c r="I244" s="443" t="s">
        <v>603</v>
      </c>
      <c r="J244" s="112" t="s">
        <v>604</v>
      </c>
      <c r="K244" s="240">
        <v>166</v>
      </c>
      <c r="L244" s="240" t="s">
        <v>142</v>
      </c>
      <c r="M244" s="26">
        <v>0.1</v>
      </c>
      <c r="N244" s="444"/>
      <c r="O244" s="444"/>
      <c r="P244" s="444"/>
      <c r="Q244" s="444"/>
      <c r="R244" s="444"/>
      <c r="S244" s="444"/>
      <c r="T244" s="444"/>
      <c r="U244" s="444"/>
      <c r="V244" s="444"/>
      <c r="W244" s="444"/>
    </row>
    <row r="245" spans="1:23" ht="39.75" customHeight="1">
      <c r="A245" s="432" t="s">
        <v>35</v>
      </c>
      <c r="B245" s="433"/>
      <c r="C245" s="433"/>
      <c r="D245" s="433"/>
      <c r="E245" s="433"/>
      <c r="F245" s="434"/>
      <c r="G245" s="162" t="s">
        <v>574</v>
      </c>
      <c r="H245" s="163" t="s">
        <v>605</v>
      </c>
      <c r="I245" s="443" t="s">
        <v>467</v>
      </c>
      <c r="J245" s="112" t="s">
        <v>606</v>
      </c>
      <c r="K245" s="240">
        <v>166</v>
      </c>
      <c r="L245" s="240" t="s">
        <v>142</v>
      </c>
      <c r="M245" s="26">
        <v>0.6</v>
      </c>
      <c r="N245" s="444"/>
      <c r="O245" s="444"/>
      <c r="P245" s="444"/>
      <c r="Q245" s="444"/>
      <c r="R245" s="444"/>
      <c r="S245" s="444"/>
      <c r="T245" s="444"/>
      <c r="U245" s="444"/>
      <c r="V245" s="444"/>
      <c r="W245" s="444"/>
    </row>
    <row r="246" spans="1:23" ht="30" customHeight="1">
      <c r="A246" s="432" t="s">
        <v>35</v>
      </c>
      <c r="B246" s="433"/>
      <c r="C246" s="433"/>
      <c r="D246" s="433"/>
      <c r="E246" s="433"/>
      <c r="F246" s="434"/>
      <c r="G246" s="162" t="s">
        <v>574</v>
      </c>
      <c r="H246" s="445" t="s">
        <v>607</v>
      </c>
      <c r="I246" s="443" t="s">
        <v>608</v>
      </c>
      <c r="J246" s="112" t="s">
        <v>609</v>
      </c>
      <c r="K246" s="240">
        <v>166</v>
      </c>
      <c r="L246" s="240" t="s">
        <v>142</v>
      </c>
      <c r="M246" s="26">
        <v>4</v>
      </c>
      <c r="N246" s="444"/>
      <c r="O246" s="444"/>
      <c r="P246" s="444"/>
      <c r="Q246" s="444"/>
      <c r="R246" s="444"/>
      <c r="S246" s="444"/>
      <c r="T246" s="444"/>
      <c r="U246" s="444"/>
      <c r="V246" s="444"/>
      <c r="W246" s="444"/>
    </row>
    <row r="247" spans="1:23" s="230" customFormat="1" ht="79.5" customHeight="1">
      <c r="A247" s="241"/>
      <c r="B247" s="241" t="s">
        <v>54</v>
      </c>
      <c r="C247" s="241" t="s">
        <v>55</v>
      </c>
      <c r="D247" s="19" t="s">
        <v>56</v>
      </c>
      <c r="E247" s="234" t="s">
        <v>57</v>
      </c>
      <c r="F247" s="19" t="s">
        <v>58</v>
      </c>
      <c r="G247" s="162" t="s">
        <v>35</v>
      </c>
      <c r="H247" s="162" t="s">
        <v>35</v>
      </c>
      <c r="I247" s="111" t="s">
        <v>610</v>
      </c>
      <c r="J247" s="15" t="s">
        <v>35</v>
      </c>
      <c r="K247" s="229" t="s">
        <v>35</v>
      </c>
      <c r="L247" s="229" t="s">
        <v>35</v>
      </c>
      <c r="M247" s="229" t="s">
        <v>35</v>
      </c>
      <c r="N247" s="237">
        <v>47401000000</v>
      </c>
      <c r="O247" s="239" t="s">
        <v>106</v>
      </c>
      <c r="P247" s="449">
        <v>75402.3</v>
      </c>
      <c r="Q247" s="241" t="s">
        <v>441</v>
      </c>
      <c r="R247" s="235" t="s">
        <v>73</v>
      </c>
      <c r="S247" s="239" t="s">
        <v>96</v>
      </c>
      <c r="T247" s="231" t="s">
        <v>86</v>
      </c>
      <c r="U247" s="232" t="s">
        <v>53</v>
      </c>
      <c r="V247" s="232" t="s">
        <v>53</v>
      </c>
      <c r="W247" s="431"/>
    </row>
    <row r="248" spans="1:23" s="230" customFormat="1" ht="72" customHeight="1">
      <c r="A248" s="450" t="s">
        <v>35</v>
      </c>
      <c r="B248" s="451"/>
      <c r="C248" s="451"/>
      <c r="D248" s="451"/>
      <c r="E248" s="451"/>
      <c r="F248" s="452"/>
      <c r="G248" s="445" t="s">
        <v>247</v>
      </c>
      <c r="H248" s="162" t="s">
        <v>248</v>
      </c>
      <c r="I248" s="453" t="s">
        <v>249</v>
      </c>
      <c r="J248" s="112" t="s">
        <v>611</v>
      </c>
      <c r="K248" s="240">
        <v>166</v>
      </c>
      <c r="L248" s="240" t="s">
        <v>142</v>
      </c>
      <c r="M248" s="454">
        <v>216</v>
      </c>
      <c r="N248" s="277" t="s">
        <v>35</v>
      </c>
      <c r="O248" s="277"/>
      <c r="P248" s="277"/>
      <c r="Q248" s="277"/>
      <c r="R248" s="277"/>
      <c r="S248" s="277"/>
      <c r="T248" s="277"/>
      <c r="U248" s="277"/>
      <c r="V248" s="277"/>
      <c r="W248" s="277"/>
    </row>
    <row r="249" spans="1:23" s="230" customFormat="1" ht="72" customHeight="1">
      <c r="A249" s="450" t="s">
        <v>35</v>
      </c>
      <c r="B249" s="451"/>
      <c r="C249" s="451"/>
      <c r="D249" s="451"/>
      <c r="E249" s="451"/>
      <c r="F249" s="452"/>
      <c r="G249" s="445" t="s">
        <v>247</v>
      </c>
      <c r="H249" s="445" t="s">
        <v>251</v>
      </c>
      <c r="I249" s="453" t="s">
        <v>252</v>
      </c>
      <c r="J249" s="455" t="s">
        <v>612</v>
      </c>
      <c r="K249" s="237">
        <v>166</v>
      </c>
      <c r="L249" s="237" t="s">
        <v>142</v>
      </c>
      <c r="M249" s="454">
        <v>78</v>
      </c>
      <c r="N249" s="277"/>
      <c r="O249" s="277"/>
      <c r="P249" s="277"/>
      <c r="Q249" s="277"/>
      <c r="R249" s="277"/>
      <c r="S249" s="277"/>
      <c r="T249" s="277"/>
      <c r="U249" s="277"/>
      <c r="V249" s="277"/>
      <c r="W249" s="277"/>
    </row>
    <row r="250" spans="1:23" s="230" customFormat="1" ht="72" customHeight="1">
      <c r="A250" s="450" t="s">
        <v>35</v>
      </c>
      <c r="B250" s="451"/>
      <c r="C250" s="451"/>
      <c r="D250" s="451"/>
      <c r="E250" s="451"/>
      <c r="F250" s="452"/>
      <c r="G250" s="445" t="s">
        <v>247</v>
      </c>
      <c r="H250" s="445" t="s">
        <v>254</v>
      </c>
      <c r="I250" s="453" t="s">
        <v>255</v>
      </c>
      <c r="J250" s="455" t="s">
        <v>613</v>
      </c>
      <c r="K250" s="237">
        <v>166</v>
      </c>
      <c r="L250" s="237" t="s">
        <v>142</v>
      </c>
      <c r="M250" s="454">
        <v>42</v>
      </c>
      <c r="N250" s="277"/>
      <c r="O250" s="277"/>
      <c r="P250" s="277"/>
      <c r="Q250" s="277"/>
      <c r="R250" s="277"/>
      <c r="S250" s="277"/>
      <c r="T250" s="277"/>
      <c r="U250" s="277"/>
      <c r="V250" s="277"/>
      <c r="W250" s="277"/>
    </row>
    <row r="251" spans="1:23" s="230" customFormat="1" ht="72" customHeight="1">
      <c r="A251" s="450" t="s">
        <v>35</v>
      </c>
      <c r="B251" s="451"/>
      <c r="C251" s="451"/>
      <c r="D251" s="451"/>
      <c r="E251" s="451"/>
      <c r="F251" s="452"/>
      <c r="G251" s="445" t="s">
        <v>247</v>
      </c>
      <c r="H251" s="445" t="s">
        <v>257</v>
      </c>
      <c r="I251" s="453" t="s">
        <v>258</v>
      </c>
      <c r="J251" s="455" t="s">
        <v>614</v>
      </c>
      <c r="K251" s="237">
        <v>166</v>
      </c>
      <c r="L251" s="237" t="s">
        <v>142</v>
      </c>
      <c r="M251" s="454">
        <v>89</v>
      </c>
      <c r="N251" s="277"/>
      <c r="O251" s="277"/>
      <c r="P251" s="277"/>
      <c r="Q251" s="277"/>
      <c r="R251" s="277"/>
      <c r="S251" s="277"/>
      <c r="T251" s="277"/>
      <c r="U251" s="277"/>
      <c r="V251" s="277"/>
      <c r="W251" s="277"/>
    </row>
    <row r="252" spans="1:23" s="230" customFormat="1" ht="72" customHeight="1">
      <c r="A252" s="450" t="s">
        <v>35</v>
      </c>
      <c r="B252" s="451"/>
      <c r="C252" s="451"/>
      <c r="D252" s="451"/>
      <c r="E252" s="451"/>
      <c r="F252" s="452"/>
      <c r="G252" s="445" t="s">
        <v>247</v>
      </c>
      <c r="H252" s="445" t="s">
        <v>260</v>
      </c>
      <c r="I252" s="453" t="s">
        <v>261</v>
      </c>
      <c r="J252" s="455" t="s">
        <v>615</v>
      </c>
      <c r="K252" s="237">
        <v>166</v>
      </c>
      <c r="L252" s="237" t="s">
        <v>142</v>
      </c>
      <c r="M252" s="454">
        <v>19.5</v>
      </c>
      <c r="N252" s="277"/>
      <c r="O252" s="277"/>
      <c r="P252" s="277"/>
      <c r="Q252" s="277"/>
      <c r="R252" s="277"/>
      <c r="S252" s="277"/>
      <c r="T252" s="277"/>
      <c r="U252" s="277"/>
      <c r="V252" s="277"/>
      <c r="W252" s="277"/>
    </row>
    <row r="253" spans="1:23" s="230" customFormat="1" ht="72" customHeight="1">
      <c r="A253" s="450" t="s">
        <v>35</v>
      </c>
      <c r="B253" s="451"/>
      <c r="C253" s="451"/>
      <c r="D253" s="451"/>
      <c r="E253" s="451"/>
      <c r="F253" s="452"/>
      <c r="G253" s="445" t="s">
        <v>247</v>
      </c>
      <c r="H253" s="445" t="s">
        <v>263</v>
      </c>
      <c r="I253" s="453" t="s">
        <v>264</v>
      </c>
      <c r="J253" s="455" t="s">
        <v>616</v>
      </c>
      <c r="K253" s="237">
        <v>166</v>
      </c>
      <c r="L253" s="237" t="s">
        <v>142</v>
      </c>
      <c r="M253" s="454">
        <v>27</v>
      </c>
      <c r="N253" s="277"/>
      <c r="O253" s="277"/>
      <c r="P253" s="277"/>
      <c r="Q253" s="277"/>
      <c r="R253" s="277"/>
      <c r="S253" s="277"/>
      <c r="T253" s="277"/>
      <c r="U253" s="277"/>
      <c r="V253" s="277"/>
      <c r="W253" s="277"/>
    </row>
    <row r="254" spans="1:23" s="230" customFormat="1" ht="72" customHeight="1">
      <c r="A254" s="450" t="s">
        <v>35</v>
      </c>
      <c r="B254" s="451"/>
      <c r="C254" s="451"/>
      <c r="D254" s="451"/>
      <c r="E254" s="451"/>
      <c r="F254" s="452"/>
      <c r="G254" s="445" t="s">
        <v>247</v>
      </c>
      <c r="H254" s="456" t="s">
        <v>266</v>
      </c>
      <c r="I254" s="453" t="s">
        <v>267</v>
      </c>
      <c r="J254" s="457" t="s">
        <v>617</v>
      </c>
      <c r="K254" s="458">
        <v>166</v>
      </c>
      <c r="L254" s="458" t="s">
        <v>142</v>
      </c>
      <c r="M254" s="454">
        <v>13</v>
      </c>
      <c r="N254" s="277"/>
      <c r="O254" s="277"/>
      <c r="P254" s="277"/>
      <c r="Q254" s="277"/>
      <c r="R254" s="277"/>
      <c r="S254" s="277"/>
      <c r="T254" s="277"/>
      <c r="U254" s="277"/>
      <c r="V254" s="277"/>
      <c r="W254" s="277"/>
    </row>
    <row r="255" spans="1:23" s="230" customFormat="1" ht="72" customHeight="1">
      <c r="A255" s="450" t="s">
        <v>35</v>
      </c>
      <c r="B255" s="451"/>
      <c r="C255" s="451"/>
      <c r="D255" s="451"/>
      <c r="E255" s="451"/>
      <c r="F255" s="452"/>
      <c r="G255" s="445" t="s">
        <v>247</v>
      </c>
      <c r="H255" s="162" t="s">
        <v>269</v>
      </c>
      <c r="I255" s="453" t="s">
        <v>270</v>
      </c>
      <c r="J255" s="112" t="s">
        <v>618</v>
      </c>
      <c r="K255" s="240">
        <v>166</v>
      </c>
      <c r="L255" s="240" t="s">
        <v>142</v>
      </c>
      <c r="M255" s="454">
        <v>27</v>
      </c>
      <c r="N255" s="277"/>
      <c r="O255" s="277"/>
      <c r="P255" s="277"/>
      <c r="Q255" s="277"/>
      <c r="R255" s="277"/>
      <c r="S255" s="277"/>
      <c r="T255" s="277"/>
      <c r="U255" s="277"/>
      <c r="V255" s="277"/>
      <c r="W255" s="277"/>
    </row>
    <row r="256" spans="1:23" s="230" customFormat="1" ht="72" customHeight="1">
      <c r="A256" s="450" t="s">
        <v>35</v>
      </c>
      <c r="B256" s="451"/>
      <c r="C256" s="451"/>
      <c r="D256" s="451"/>
      <c r="E256" s="451"/>
      <c r="F256" s="452"/>
      <c r="G256" s="445" t="s">
        <v>247</v>
      </c>
      <c r="H256" s="445" t="s">
        <v>272</v>
      </c>
      <c r="I256" s="453" t="s">
        <v>273</v>
      </c>
      <c r="J256" s="455" t="s">
        <v>619</v>
      </c>
      <c r="K256" s="237">
        <v>166</v>
      </c>
      <c r="L256" s="237" t="s">
        <v>142</v>
      </c>
      <c r="M256" s="454">
        <v>3.4</v>
      </c>
      <c r="N256" s="277"/>
      <c r="O256" s="277"/>
      <c r="P256" s="277"/>
      <c r="Q256" s="277"/>
      <c r="R256" s="277"/>
      <c r="S256" s="277"/>
      <c r="T256" s="277"/>
      <c r="U256" s="277"/>
      <c r="V256" s="277"/>
      <c r="W256" s="277"/>
    </row>
    <row r="257" spans="1:24" s="230" customFormat="1" ht="72" customHeight="1">
      <c r="A257" s="450" t="s">
        <v>35</v>
      </c>
      <c r="B257" s="451"/>
      <c r="C257" s="451"/>
      <c r="D257" s="451"/>
      <c r="E257" s="451"/>
      <c r="F257" s="452"/>
      <c r="G257" s="445" t="s">
        <v>247</v>
      </c>
      <c r="H257" s="445" t="s">
        <v>275</v>
      </c>
      <c r="I257" s="453" t="s">
        <v>276</v>
      </c>
      <c r="J257" s="455" t="s">
        <v>620</v>
      </c>
      <c r="K257" s="237">
        <v>166</v>
      </c>
      <c r="L257" s="237" t="s">
        <v>142</v>
      </c>
      <c r="M257" s="454">
        <v>6.8</v>
      </c>
      <c r="N257" s="277"/>
      <c r="O257" s="277"/>
      <c r="P257" s="277"/>
      <c r="Q257" s="277"/>
      <c r="R257" s="277"/>
      <c r="S257" s="277"/>
      <c r="T257" s="277"/>
      <c r="U257" s="277"/>
      <c r="V257" s="277"/>
      <c r="W257" s="277"/>
    </row>
    <row r="258" spans="1:24" s="230" customFormat="1" ht="72" customHeight="1">
      <c r="A258" s="450" t="s">
        <v>35</v>
      </c>
      <c r="B258" s="451"/>
      <c r="C258" s="451"/>
      <c r="D258" s="451"/>
      <c r="E258" s="451"/>
      <c r="F258" s="452"/>
      <c r="G258" s="445" t="s">
        <v>247</v>
      </c>
      <c r="H258" s="445" t="s">
        <v>272</v>
      </c>
      <c r="I258" s="453" t="s">
        <v>278</v>
      </c>
      <c r="J258" s="455" t="s">
        <v>621</v>
      </c>
      <c r="K258" s="237">
        <v>166</v>
      </c>
      <c r="L258" s="237" t="s">
        <v>142</v>
      </c>
      <c r="M258" s="454">
        <v>5.9</v>
      </c>
      <c r="N258" s="277"/>
      <c r="O258" s="277"/>
      <c r="P258" s="277"/>
      <c r="Q258" s="277"/>
      <c r="R258" s="277"/>
      <c r="S258" s="277"/>
      <c r="T258" s="277"/>
      <c r="U258" s="277"/>
      <c r="V258" s="277"/>
      <c r="W258" s="277"/>
    </row>
    <row r="259" spans="1:24" s="230" customFormat="1" ht="72" customHeight="1">
      <c r="A259" s="450" t="s">
        <v>35</v>
      </c>
      <c r="B259" s="451"/>
      <c r="C259" s="451"/>
      <c r="D259" s="451"/>
      <c r="E259" s="451"/>
      <c r="F259" s="452"/>
      <c r="G259" s="445" t="s">
        <v>247</v>
      </c>
      <c r="H259" s="445" t="s">
        <v>280</v>
      </c>
      <c r="I259" s="459" t="s">
        <v>281</v>
      </c>
      <c r="J259" s="455" t="s">
        <v>622</v>
      </c>
      <c r="K259" s="237">
        <v>166</v>
      </c>
      <c r="L259" s="237" t="s">
        <v>142</v>
      </c>
      <c r="M259" s="460">
        <v>1.5</v>
      </c>
      <c r="N259" s="277"/>
      <c r="O259" s="277"/>
      <c r="P259" s="277"/>
      <c r="Q259" s="277"/>
      <c r="R259" s="277"/>
      <c r="S259" s="277"/>
      <c r="T259" s="277"/>
      <c r="U259" s="277"/>
      <c r="V259" s="277"/>
      <c r="W259" s="277"/>
    </row>
    <row r="260" spans="1:24" s="230" customFormat="1" ht="72" customHeight="1">
      <c r="A260" s="450" t="s">
        <v>35</v>
      </c>
      <c r="B260" s="451"/>
      <c r="C260" s="451"/>
      <c r="D260" s="451"/>
      <c r="E260" s="451"/>
      <c r="F260" s="452"/>
      <c r="G260" s="445" t="s">
        <v>247</v>
      </c>
      <c r="H260" s="445" t="s">
        <v>283</v>
      </c>
      <c r="I260" s="459" t="s">
        <v>284</v>
      </c>
      <c r="J260" s="455" t="s">
        <v>623</v>
      </c>
      <c r="K260" s="237">
        <v>166</v>
      </c>
      <c r="L260" s="237" t="s">
        <v>142</v>
      </c>
      <c r="M260" s="460">
        <v>30</v>
      </c>
      <c r="N260" s="277"/>
      <c r="O260" s="277"/>
      <c r="P260" s="277"/>
      <c r="Q260" s="277"/>
      <c r="R260" s="277"/>
      <c r="S260" s="277"/>
      <c r="T260" s="277"/>
      <c r="U260" s="277"/>
      <c r="V260" s="277"/>
      <c r="W260" s="277"/>
    </row>
    <row r="261" spans="1:24" s="84" customFormat="1" ht="72" customHeight="1">
      <c r="A261" s="450" t="s">
        <v>35</v>
      </c>
      <c r="B261" s="451"/>
      <c r="C261" s="451"/>
      <c r="D261" s="451"/>
      <c r="E261" s="451"/>
      <c r="F261" s="452"/>
      <c r="G261" s="445" t="s">
        <v>247</v>
      </c>
      <c r="H261" s="445" t="s">
        <v>624</v>
      </c>
      <c r="I261" s="453" t="s">
        <v>625</v>
      </c>
      <c r="J261" s="455" t="s">
        <v>626</v>
      </c>
      <c r="K261" s="237">
        <v>166</v>
      </c>
      <c r="L261" s="237" t="s">
        <v>142</v>
      </c>
      <c r="M261" s="461">
        <v>36</v>
      </c>
      <c r="N261" s="277"/>
      <c r="O261" s="277"/>
      <c r="P261" s="277"/>
      <c r="Q261" s="277"/>
      <c r="R261" s="277"/>
      <c r="S261" s="277"/>
      <c r="T261" s="277"/>
      <c r="U261" s="277"/>
      <c r="V261" s="277"/>
      <c r="W261" s="277"/>
      <c r="X261" s="230"/>
    </row>
    <row r="262" spans="1:24" s="84" customFormat="1" ht="72" customHeight="1">
      <c r="A262" s="450" t="s">
        <v>35</v>
      </c>
      <c r="B262" s="451"/>
      <c r="C262" s="451"/>
      <c r="D262" s="451"/>
      <c r="E262" s="451"/>
      <c r="F262" s="452"/>
      <c r="G262" s="445" t="s">
        <v>247</v>
      </c>
      <c r="H262" s="445" t="s">
        <v>627</v>
      </c>
      <c r="I262" s="453" t="s">
        <v>628</v>
      </c>
      <c r="J262" s="455" t="s">
        <v>629</v>
      </c>
      <c r="K262" s="237">
        <v>166</v>
      </c>
      <c r="L262" s="237" t="s">
        <v>142</v>
      </c>
      <c r="M262" s="461">
        <v>13</v>
      </c>
      <c r="N262" s="277"/>
      <c r="O262" s="277"/>
      <c r="P262" s="277"/>
      <c r="Q262" s="277"/>
      <c r="R262" s="277"/>
      <c r="S262" s="277"/>
      <c r="T262" s="277"/>
      <c r="U262" s="277"/>
      <c r="V262" s="277"/>
      <c r="W262" s="277"/>
      <c r="X262" s="230"/>
    </row>
    <row r="263" spans="1:24" s="84" customFormat="1" ht="72" customHeight="1">
      <c r="A263" s="450" t="s">
        <v>35</v>
      </c>
      <c r="B263" s="451"/>
      <c r="C263" s="451"/>
      <c r="D263" s="451"/>
      <c r="E263" s="451"/>
      <c r="F263" s="452"/>
      <c r="G263" s="445" t="s">
        <v>247</v>
      </c>
      <c r="H263" s="445" t="s">
        <v>630</v>
      </c>
      <c r="I263" s="453" t="s">
        <v>631</v>
      </c>
      <c r="J263" s="455" t="s">
        <v>632</v>
      </c>
      <c r="K263" s="237">
        <v>166</v>
      </c>
      <c r="L263" s="237" t="s">
        <v>142</v>
      </c>
      <c r="M263" s="461">
        <v>12</v>
      </c>
      <c r="N263" s="277"/>
      <c r="O263" s="277"/>
      <c r="P263" s="277"/>
      <c r="Q263" s="277"/>
      <c r="R263" s="277"/>
      <c r="S263" s="277"/>
      <c r="T263" s="277"/>
      <c r="U263" s="277"/>
      <c r="V263" s="277"/>
      <c r="W263" s="277"/>
      <c r="X263" s="230"/>
    </row>
    <row r="264" spans="1:24" s="84" customFormat="1" ht="72" customHeight="1">
      <c r="A264" s="450" t="s">
        <v>35</v>
      </c>
      <c r="B264" s="451"/>
      <c r="C264" s="451"/>
      <c r="D264" s="451"/>
      <c r="E264" s="451"/>
      <c r="F264" s="452"/>
      <c r="G264" s="445" t="s">
        <v>247</v>
      </c>
      <c r="H264" s="445" t="s">
        <v>633</v>
      </c>
      <c r="I264" s="462" t="s">
        <v>634</v>
      </c>
      <c r="J264" s="455" t="s">
        <v>635</v>
      </c>
      <c r="K264" s="237">
        <v>166</v>
      </c>
      <c r="L264" s="237" t="s">
        <v>142</v>
      </c>
      <c r="M264" s="461">
        <v>13</v>
      </c>
      <c r="N264" s="277"/>
      <c r="O264" s="277"/>
      <c r="P264" s="277"/>
      <c r="Q264" s="277"/>
      <c r="R264" s="277"/>
      <c r="S264" s="277"/>
      <c r="T264" s="277"/>
      <c r="U264" s="277"/>
      <c r="V264" s="277"/>
      <c r="W264" s="277"/>
      <c r="X264" s="230"/>
    </row>
    <row r="265" spans="1:24" s="84" customFormat="1" ht="72" customHeight="1">
      <c r="A265" s="450" t="s">
        <v>35</v>
      </c>
      <c r="B265" s="451"/>
      <c r="C265" s="451"/>
      <c r="D265" s="451"/>
      <c r="E265" s="451"/>
      <c r="F265" s="452"/>
      <c r="G265" s="445" t="s">
        <v>247</v>
      </c>
      <c r="H265" s="445" t="s">
        <v>636</v>
      </c>
      <c r="I265" s="453" t="s">
        <v>637</v>
      </c>
      <c r="J265" s="455" t="s">
        <v>638</v>
      </c>
      <c r="K265" s="237">
        <v>166</v>
      </c>
      <c r="L265" s="237" t="s">
        <v>142</v>
      </c>
      <c r="M265" s="461">
        <v>41</v>
      </c>
      <c r="N265" s="277"/>
      <c r="O265" s="277"/>
      <c r="P265" s="277"/>
      <c r="Q265" s="277"/>
      <c r="R265" s="277"/>
      <c r="S265" s="277"/>
      <c r="T265" s="277"/>
      <c r="U265" s="277"/>
      <c r="V265" s="277"/>
      <c r="W265" s="277"/>
      <c r="X265" s="230"/>
    </row>
    <row r="266" spans="1:24" s="84" customFormat="1" ht="72" customHeight="1">
      <c r="A266" s="450" t="s">
        <v>35</v>
      </c>
      <c r="B266" s="451"/>
      <c r="C266" s="451"/>
      <c r="D266" s="451"/>
      <c r="E266" s="451"/>
      <c r="F266" s="452"/>
      <c r="G266" s="445" t="s">
        <v>247</v>
      </c>
      <c r="H266" s="445" t="s">
        <v>639</v>
      </c>
      <c r="I266" s="453" t="s">
        <v>640</v>
      </c>
      <c r="J266" s="455" t="s">
        <v>641</v>
      </c>
      <c r="K266" s="237">
        <v>166</v>
      </c>
      <c r="L266" s="237" t="s">
        <v>142</v>
      </c>
      <c r="M266" s="461">
        <v>2.2000000000000002</v>
      </c>
      <c r="N266" s="277"/>
      <c r="O266" s="277"/>
      <c r="P266" s="277"/>
      <c r="Q266" s="277"/>
      <c r="R266" s="277"/>
      <c r="S266" s="277"/>
      <c r="T266" s="277"/>
      <c r="U266" s="277"/>
      <c r="V266" s="277"/>
      <c r="W266" s="277"/>
      <c r="X266" s="230"/>
    </row>
    <row r="267" spans="1:24" s="84" customFormat="1" ht="72" customHeight="1">
      <c r="A267" s="450" t="s">
        <v>35</v>
      </c>
      <c r="B267" s="451"/>
      <c r="C267" s="451"/>
      <c r="D267" s="451"/>
      <c r="E267" s="451"/>
      <c r="F267" s="452"/>
      <c r="G267" s="445" t="s">
        <v>247</v>
      </c>
      <c r="H267" s="448" t="s">
        <v>642</v>
      </c>
      <c r="I267" s="453" t="s">
        <v>643</v>
      </c>
      <c r="J267" s="455" t="s">
        <v>644</v>
      </c>
      <c r="K267" s="237">
        <v>166</v>
      </c>
      <c r="L267" s="237" t="s">
        <v>142</v>
      </c>
      <c r="M267" s="461">
        <v>30</v>
      </c>
      <c r="N267" s="277"/>
      <c r="O267" s="277"/>
      <c r="P267" s="277"/>
      <c r="Q267" s="277"/>
      <c r="R267" s="277"/>
      <c r="S267" s="277"/>
      <c r="T267" s="277"/>
      <c r="U267" s="277"/>
      <c r="V267" s="277"/>
      <c r="W267" s="277"/>
      <c r="X267" s="230"/>
    </row>
    <row r="268" spans="1:24" s="64" customFormat="1" ht="73.5" customHeight="1">
      <c r="A268" s="463"/>
      <c r="B268" s="241" t="s">
        <v>54</v>
      </c>
      <c r="C268" s="241" t="s">
        <v>55</v>
      </c>
      <c r="D268" s="19" t="s">
        <v>56</v>
      </c>
      <c r="E268" s="234" t="s">
        <v>57</v>
      </c>
      <c r="F268" s="19" t="s">
        <v>58</v>
      </c>
      <c r="G268" s="227" t="s">
        <v>35</v>
      </c>
      <c r="H268" s="446" t="s">
        <v>35</v>
      </c>
      <c r="I268" s="139" t="s">
        <v>205</v>
      </c>
      <c r="J268" s="15" t="s">
        <v>35</v>
      </c>
      <c r="K268" s="229" t="s">
        <v>35</v>
      </c>
      <c r="L268" s="229" t="s">
        <v>35</v>
      </c>
      <c r="M268" s="229" t="s">
        <v>35</v>
      </c>
      <c r="N268" s="458">
        <v>47401000000</v>
      </c>
      <c r="O268" s="464" t="s">
        <v>106</v>
      </c>
      <c r="P268" s="442">
        <v>21885.89</v>
      </c>
      <c r="Q268" s="241" t="s">
        <v>441</v>
      </c>
      <c r="R268" s="465" t="s">
        <v>73</v>
      </c>
      <c r="S268" s="466" t="s">
        <v>96</v>
      </c>
      <c r="T268" s="467" t="s">
        <v>86</v>
      </c>
      <c r="U268" s="233" t="s">
        <v>53</v>
      </c>
      <c r="V268" s="233" t="s">
        <v>53</v>
      </c>
      <c r="W268" s="431"/>
    </row>
    <row r="269" spans="1:24" s="230" customFormat="1" ht="59.25" customHeight="1">
      <c r="A269" s="450" t="s">
        <v>35</v>
      </c>
      <c r="B269" s="451"/>
      <c r="C269" s="451"/>
      <c r="D269" s="451"/>
      <c r="E269" s="451"/>
      <c r="F269" s="452"/>
      <c r="G269" s="227" t="s">
        <v>207</v>
      </c>
      <c r="H269" s="446" t="s">
        <v>208</v>
      </c>
      <c r="I269" s="453" t="s">
        <v>209</v>
      </c>
      <c r="J269" s="112" t="s">
        <v>645</v>
      </c>
      <c r="K269" s="240">
        <v>112</v>
      </c>
      <c r="L269" s="240" t="s">
        <v>211</v>
      </c>
      <c r="M269" s="454">
        <v>87</v>
      </c>
      <c r="N269" s="277" t="s">
        <v>35</v>
      </c>
      <c r="O269" s="277"/>
      <c r="P269" s="277"/>
      <c r="Q269" s="277"/>
      <c r="R269" s="277"/>
      <c r="S269" s="277"/>
      <c r="T269" s="277"/>
      <c r="U269" s="277"/>
      <c r="V269" s="277"/>
      <c r="W269" s="277"/>
    </row>
    <row r="270" spans="1:24" s="230" customFormat="1" ht="99.75" customHeight="1">
      <c r="A270" s="450" t="s">
        <v>35</v>
      </c>
      <c r="B270" s="451"/>
      <c r="C270" s="451"/>
      <c r="D270" s="451"/>
      <c r="E270" s="451"/>
      <c r="F270" s="452"/>
      <c r="G270" s="227" t="s">
        <v>207</v>
      </c>
      <c r="H270" s="446" t="s">
        <v>212</v>
      </c>
      <c r="I270" s="453" t="s">
        <v>213</v>
      </c>
      <c r="J270" s="112" t="s">
        <v>646</v>
      </c>
      <c r="K270" s="240">
        <v>166</v>
      </c>
      <c r="L270" s="240" t="s">
        <v>142</v>
      </c>
      <c r="M270" s="454">
        <v>44</v>
      </c>
      <c r="N270" s="277"/>
      <c r="O270" s="277"/>
      <c r="P270" s="277"/>
      <c r="Q270" s="277"/>
      <c r="R270" s="277"/>
      <c r="S270" s="277"/>
      <c r="T270" s="277"/>
      <c r="U270" s="277"/>
      <c r="V270" s="277"/>
      <c r="W270" s="277"/>
    </row>
    <row r="271" spans="1:24" s="230" customFormat="1" ht="87" customHeight="1">
      <c r="A271" s="450" t="s">
        <v>35</v>
      </c>
      <c r="B271" s="451"/>
      <c r="C271" s="451"/>
      <c r="D271" s="451"/>
      <c r="E271" s="451"/>
      <c r="F271" s="452"/>
      <c r="G271" s="227" t="s">
        <v>207</v>
      </c>
      <c r="H271" s="446" t="s">
        <v>215</v>
      </c>
      <c r="I271" s="453" t="s">
        <v>216</v>
      </c>
      <c r="J271" s="112" t="s">
        <v>647</v>
      </c>
      <c r="K271" s="240">
        <v>166</v>
      </c>
      <c r="L271" s="240" t="s">
        <v>142</v>
      </c>
      <c r="M271" s="443">
        <v>10.005000000000001</v>
      </c>
      <c r="N271" s="277"/>
      <c r="O271" s="277"/>
      <c r="P271" s="277"/>
      <c r="Q271" s="277"/>
      <c r="R271" s="277"/>
      <c r="S271" s="277"/>
      <c r="T271" s="277"/>
      <c r="U271" s="277"/>
      <c r="V271" s="277"/>
      <c r="W271" s="277"/>
    </row>
    <row r="272" spans="1:24" s="230" customFormat="1" ht="39.75" customHeight="1">
      <c r="A272" s="450" t="s">
        <v>35</v>
      </c>
      <c r="B272" s="451"/>
      <c r="C272" s="451"/>
      <c r="D272" s="451"/>
      <c r="E272" s="451"/>
      <c r="F272" s="452"/>
      <c r="G272" s="227" t="s">
        <v>207</v>
      </c>
      <c r="H272" s="446" t="s">
        <v>218</v>
      </c>
      <c r="I272" s="453" t="s">
        <v>219</v>
      </c>
      <c r="J272" s="112" t="s">
        <v>648</v>
      </c>
      <c r="K272" s="240">
        <v>166</v>
      </c>
      <c r="L272" s="240" t="s">
        <v>142</v>
      </c>
      <c r="M272" s="454">
        <v>43.5</v>
      </c>
      <c r="N272" s="277"/>
      <c r="O272" s="277"/>
      <c r="P272" s="277"/>
      <c r="Q272" s="277"/>
      <c r="R272" s="277"/>
      <c r="S272" s="277"/>
      <c r="T272" s="277"/>
      <c r="U272" s="277"/>
      <c r="V272" s="277"/>
      <c r="W272" s="277"/>
    </row>
    <row r="273" spans="1:23" s="230" customFormat="1" ht="110.25" customHeight="1">
      <c r="A273" s="278" t="s">
        <v>35</v>
      </c>
      <c r="B273" s="278"/>
      <c r="C273" s="278"/>
      <c r="D273" s="278"/>
      <c r="E273" s="278"/>
      <c r="F273" s="278"/>
      <c r="G273" s="162" t="s">
        <v>207</v>
      </c>
      <c r="H273" s="162" t="s">
        <v>224</v>
      </c>
      <c r="I273" s="453" t="s">
        <v>225</v>
      </c>
      <c r="J273" s="112" t="s">
        <v>649</v>
      </c>
      <c r="K273" s="240">
        <v>166</v>
      </c>
      <c r="L273" s="240" t="s">
        <v>142</v>
      </c>
      <c r="M273" s="454">
        <v>8</v>
      </c>
      <c r="N273" s="277"/>
      <c r="O273" s="277"/>
      <c r="P273" s="277"/>
      <c r="Q273" s="277"/>
      <c r="R273" s="277"/>
      <c r="S273" s="277"/>
      <c r="T273" s="277"/>
      <c r="U273" s="277"/>
      <c r="V273" s="277"/>
      <c r="W273" s="277"/>
    </row>
    <row r="274" spans="1:23">
      <c r="A274" s="66"/>
      <c r="B274" s="66"/>
      <c r="C274" s="66"/>
      <c r="D274" s="66"/>
      <c r="E274" s="66"/>
      <c r="F274" s="66"/>
      <c r="G274" s="66"/>
      <c r="H274" s="66"/>
      <c r="I274" s="66"/>
      <c r="J274" s="66"/>
      <c r="K274" s="66"/>
      <c r="L274" s="66"/>
      <c r="M274" s="66"/>
      <c r="N274" s="66"/>
      <c r="O274" s="66"/>
      <c r="P274" s="66"/>
      <c r="Q274" s="66"/>
      <c r="R274" s="66"/>
      <c r="S274" s="66"/>
      <c r="T274" s="66"/>
    </row>
    <row r="275" spans="1:23">
      <c r="A275" s="66"/>
      <c r="B275" s="5" t="s">
        <v>41</v>
      </c>
      <c r="C275" s="5"/>
      <c r="D275" s="5"/>
      <c r="E275" s="5"/>
      <c r="F275" s="5"/>
      <c r="G275" s="5"/>
      <c r="H275" s="5"/>
      <c r="I275" s="5"/>
      <c r="J275" s="5"/>
      <c r="K275" s="327"/>
      <c r="L275" s="328"/>
      <c r="M275" s="6" t="s">
        <v>40</v>
      </c>
      <c r="N275" s="66"/>
      <c r="O275" s="66"/>
      <c r="P275" s="66"/>
      <c r="Q275" s="66"/>
      <c r="R275" s="66"/>
      <c r="S275" s="66"/>
      <c r="T275" s="66"/>
    </row>
    <row r="276" spans="1:23">
      <c r="A276" s="66"/>
      <c r="B276" s="6"/>
      <c r="C276" s="6"/>
      <c r="D276" s="6"/>
      <c r="E276" s="6"/>
      <c r="F276" s="6"/>
      <c r="G276" s="6"/>
      <c r="H276" s="6"/>
      <c r="I276" s="6"/>
      <c r="J276" s="6"/>
      <c r="K276" s="6"/>
      <c r="L276" s="6"/>
      <c r="M276" s="6"/>
      <c r="N276" s="66"/>
      <c r="O276" s="66"/>
      <c r="P276" s="66"/>
      <c r="Q276" s="66"/>
      <c r="R276" s="66"/>
      <c r="S276" s="66"/>
      <c r="T276" s="66"/>
    </row>
    <row r="277" spans="1:23">
      <c r="A277" s="66"/>
      <c r="B277" s="324" t="s">
        <v>48</v>
      </c>
      <c r="C277" s="324"/>
      <c r="D277" s="324"/>
      <c r="E277" s="324"/>
      <c r="F277" s="324"/>
      <c r="G277" s="324"/>
      <c r="H277" s="324"/>
      <c r="I277" s="324"/>
      <c r="J277" s="324"/>
      <c r="K277" s="325">
        <v>8445030.1699999999</v>
      </c>
      <c r="L277" s="326"/>
      <c r="M277" s="6" t="s">
        <v>40</v>
      </c>
      <c r="N277" s="67"/>
      <c r="O277" s="66"/>
      <c r="P277" s="66"/>
      <c r="Q277" s="66"/>
      <c r="R277" s="66"/>
      <c r="S277" s="66"/>
      <c r="T277" s="66"/>
    </row>
    <row r="278" spans="1:23">
      <c r="B278" s="66"/>
      <c r="C278" s="66"/>
      <c r="D278" s="66"/>
      <c r="E278" s="66"/>
      <c r="F278" s="66"/>
      <c r="G278" s="66"/>
      <c r="H278" s="66"/>
      <c r="I278" s="66"/>
      <c r="K278" s="2"/>
      <c r="L278" s="2"/>
      <c r="M278" s="2"/>
      <c r="N278" s="2"/>
    </row>
    <row r="279" spans="1:23">
      <c r="A279" s="2"/>
      <c r="B279" s="314" t="s">
        <v>42</v>
      </c>
      <c r="C279" s="314"/>
      <c r="D279" s="314"/>
      <c r="E279" s="314"/>
      <c r="F279" s="314"/>
      <c r="G279" s="314"/>
      <c r="H279" s="314"/>
      <c r="I279" s="314"/>
      <c r="J279" s="314"/>
      <c r="K279" s="329">
        <v>14377513</v>
      </c>
      <c r="L279" s="330"/>
      <c r="M279" s="68" t="s">
        <v>40</v>
      </c>
      <c r="N279" s="70">
        <v>100</v>
      </c>
      <c r="O279" s="62" t="s">
        <v>45</v>
      </c>
    </row>
    <row r="280" spans="1:23">
      <c r="A280" s="7"/>
      <c r="B280" s="7"/>
      <c r="C280" s="7"/>
      <c r="D280" s="7"/>
      <c r="E280" s="7"/>
      <c r="F280" s="7"/>
      <c r="G280" s="7"/>
      <c r="H280" s="7"/>
      <c r="I280" s="7"/>
      <c r="J280" s="7"/>
      <c r="K280" s="2"/>
      <c r="L280" s="2"/>
      <c r="M280" s="2"/>
      <c r="N280" s="79"/>
    </row>
    <row r="281" spans="1:23" ht="55.5" customHeight="1">
      <c r="B281" s="315" t="s">
        <v>43</v>
      </c>
      <c r="C281" s="315"/>
      <c r="D281" s="315"/>
      <c r="E281" s="315"/>
      <c r="F281" s="315"/>
      <c r="G281" s="315"/>
      <c r="H281" s="315"/>
      <c r="I281" s="315"/>
      <c r="K281" s="331">
        <f>P152+P151+P108+P104+P95+P40+P31+P23+P82+P122</f>
        <v>5172147.37</v>
      </c>
      <c r="L281" s="332"/>
      <c r="M281" s="69" t="s">
        <v>44</v>
      </c>
      <c r="N281" s="78">
        <f>K281/K279*100</f>
        <v>35.973866759849216</v>
      </c>
      <c r="O281" s="71" t="s">
        <v>45</v>
      </c>
      <c r="Q281" s="72"/>
    </row>
    <row r="282" spans="1:23">
      <c r="A282" s="73"/>
      <c r="B282" s="73"/>
      <c r="C282" s="73"/>
      <c r="D282" s="73"/>
      <c r="E282" s="73"/>
      <c r="F282" s="73"/>
      <c r="G282" s="73"/>
      <c r="H282" s="74"/>
      <c r="I282" s="74"/>
      <c r="J282" s="4"/>
      <c r="K282" s="80"/>
      <c r="L282" s="80"/>
      <c r="M282" s="2"/>
      <c r="N282" s="79"/>
    </row>
    <row r="283" spans="1:23">
      <c r="A283" s="73"/>
      <c r="B283" s="333" t="s">
        <v>47</v>
      </c>
      <c r="C283" s="333"/>
      <c r="D283" s="333"/>
      <c r="E283" s="333"/>
      <c r="F283" s="333"/>
      <c r="G283" s="333"/>
      <c r="H283" s="333"/>
      <c r="I283" s="333"/>
      <c r="J283" s="333"/>
      <c r="K283" s="331">
        <v>3594400</v>
      </c>
      <c r="L283" s="334"/>
      <c r="M283" s="68" t="s">
        <v>40</v>
      </c>
      <c r="N283" s="78">
        <f>K283/K279*100</f>
        <v>25.000151277901818</v>
      </c>
      <c r="O283" s="71" t="s">
        <v>45</v>
      </c>
    </row>
    <row r="284" spans="1:23">
      <c r="A284" s="73"/>
      <c r="B284" s="28"/>
      <c r="C284" s="28"/>
      <c r="D284" s="28"/>
      <c r="E284" s="28"/>
      <c r="F284" s="28"/>
      <c r="G284" s="28"/>
      <c r="H284" s="28"/>
      <c r="I284" s="28"/>
      <c r="J284" s="28"/>
      <c r="K284" s="75"/>
      <c r="L284" s="75"/>
      <c r="M284" s="76"/>
    </row>
    <row r="285" spans="1:23">
      <c r="A285" s="73"/>
      <c r="B285" s="28"/>
      <c r="C285" s="28"/>
      <c r="D285" s="28"/>
      <c r="E285" s="28"/>
      <c r="F285" s="28"/>
      <c r="G285" s="28"/>
      <c r="H285" s="28"/>
      <c r="I285" s="28"/>
      <c r="J285" s="28"/>
      <c r="K285" s="75"/>
      <c r="L285" s="75"/>
      <c r="M285" s="76"/>
    </row>
    <row r="286" spans="1:23">
      <c r="A286" s="73"/>
      <c r="B286" s="28"/>
      <c r="C286" s="28"/>
      <c r="D286" s="28"/>
      <c r="E286" s="28"/>
      <c r="F286" s="28"/>
      <c r="G286" s="28"/>
      <c r="H286" s="28"/>
      <c r="I286" s="28"/>
      <c r="J286" s="28"/>
      <c r="K286" s="75"/>
      <c r="L286" s="75"/>
      <c r="M286" s="76"/>
    </row>
    <row r="287" spans="1:23">
      <c r="L287" s="77"/>
    </row>
    <row r="288" spans="1:23">
      <c r="B288" s="312" t="s">
        <v>101</v>
      </c>
      <c r="C288" s="312"/>
      <c r="D288" s="312"/>
      <c r="E288" s="312"/>
      <c r="F288" s="312"/>
    </row>
    <row r="289" spans="2:6">
      <c r="B289" s="313" t="s">
        <v>102</v>
      </c>
      <c r="C289" s="313"/>
      <c r="D289" s="313"/>
      <c r="E289" s="313"/>
      <c r="F289" s="313"/>
    </row>
  </sheetData>
  <mergeCells count="285">
    <mergeCell ref="A269:F269"/>
    <mergeCell ref="N269:W273"/>
    <mergeCell ref="A270:F270"/>
    <mergeCell ref="A271:F271"/>
    <mergeCell ref="A272:F272"/>
    <mergeCell ref="A273:F273"/>
    <mergeCell ref="A248:F248"/>
    <mergeCell ref="N248:W267"/>
    <mergeCell ref="A249:F249"/>
    <mergeCell ref="A250:F250"/>
    <mergeCell ref="A251:F251"/>
    <mergeCell ref="A252:F252"/>
    <mergeCell ref="A253:F253"/>
    <mergeCell ref="A254:F254"/>
    <mergeCell ref="A255:F255"/>
    <mergeCell ref="A256:F256"/>
    <mergeCell ref="A257:F257"/>
    <mergeCell ref="A258:F258"/>
    <mergeCell ref="A259:F259"/>
    <mergeCell ref="A260:F260"/>
    <mergeCell ref="A261:F261"/>
    <mergeCell ref="A262:F262"/>
    <mergeCell ref="A263:F263"/>
    <mergeCell ref="A264:F264"/>
    <mergeCell ref="A265:F265"/>
    <mergeCell ref="A266:F266"/>
    <mergeCell ref="A267:F267"/>
    <mergeCell ref="A228:F228"/>
    <mergeCell ref="N228:W229"/>
    <mergeCell ref="A229:F229"/>
    <mergeCell ref="A231:F231"/>
    <mergeCell ref="N231:W246"/>
    <mergeCell ref="A232:F232"/>
    <mergeCell ref="A233:F233"/>
    <mergeCell ref="A234:F234"/>
    <mergeCell ref="A235:F235"/>
    <mergeCell ref="A236:F236"/>
    <mergeCell ref="A237:F237"/>
    <mergeCell ref="A238:F238"/>
    <mergeCell ref="A239:F239"/>
    <mergeCell ref="A240:F240"/>
    <mergeCell ref="A241:F241"/>
    <mergeCell ref="A242:F242"/>
    <mergeCell ref="A243:F243"/>
    <mergeCell ref="A244:F244"/>
    <mergeCell ref="A245:F245"/>
    <mergeCell ref="A246:F246"/>
    <mergeCell ref="A190:F205"/>
    <mergeCell ref="N190:W205"/>
    <mergeCell ref="A207:F222"/>
    <mergeCell ref="N207:W222"/>
    <mergeCell ref="N170:V170"/>
    <mergeCell ref="N171:V171"/>
    <mergeCell ref="A170:F170"/>
    <mergeCell ref="A171:F171"/>
    <mergeCell ref="A173:F175"/>
    <mergeCell ref="N173:V173"/>
    <mergeCell ref="N174:V174"/>
    <mergeCell ref="N175:V175"/>
    <mergeCell ref="N179:V187"/>
    <mergeCell ref="A179:F179"/>
    <mergeCell ref="A180:F180"/>
    <mergeCell ref="A181:F181"/>
    <mergeCell ref="A182:F182"/>
    <mergeCell ref="A183:F183"/>
    <mergeCell ref="A184:F184"/>
    <mergeCell ref="A185:F185"/>
    <mergeCell ref="A186:F186"/>
    <mergeCell ref="A187:F187"/>
    <mergeCell ref="A146:F148"/>
    <mergeCell ref="N146:V148"/>
    <mergeCell ref="A160:F160"/>
    <mergeCell ref="A163:F163"/>
    <mergeCell ref="A161:F161"/>
    <mergeCell ref="A162:F162"/>
    <mergeCell ref="A153:F153"/>
    <mergeCell ref="A154:F154"/>
    <mergeCell ref="A155:F155"/>
    <mergeCell ref="A156:F156"/>
    <mergeCell ref="A157:F157"/>
    <mergeCell ref="A158:F158"/>
    <mergeCell ref="A159:F159"/>
    <mergeCell ref="N113:V113"/>
    <mergeCell ref="A101:F101"/>
    <mergeCell ref="A102:F102"/>
    <mergeCell ref="A97:F97"/>
    <mergeCell ref="A98:F98"/>
    <mergeCell ref="A99:F99"/>
    <mergeCell ref="A107:F107"/>
    <mergeCell ref="N107:V107"/>
    <mergeCell ref="A109:F109"/>
    <mergeCell ref="A110:F110"/>
    <mergeCell ref="N109:V109"/>
    <mergeCell ref="N110:V110"/>
    <mergeCell ref="A105:F105"/>
    <mergeCell ref="N105:V105"/>
    <mergeCell ref="A58:F64"/>
    <mergeCell ref="N58:W64"/>
    <mergeCell ref="A66:F68"/>
    <mergeCell ref="N66:W68"/>
    <mergeCell ref="A70:F75"/>
    <mergeCell ref="N70:W75"/>
    <mergeCell ref="A77:F80"/>
    <mergeCell ref="N77:W80"/>
    <mergeCell ref="N112:V112"/>
    <mergeCell ref="N134:V136"/>
    <mergeCell ref="A106:F106"/>
    <mergeCell ref="N106:V106"/>
    <mergeCell ref="A117:F117"/>
    <mergeCell ref="A118:F118"/>
    <mergeCell ref="A121:F121"/>
    <mergeCell ref="A119:F119"/>
    <mergeCell ref="A120:F120"/>
    <mergeCell ref="N117:V117"/>
    <mergeCell ref="N118:V118"/>
    <mergeCell ref="N119:V119"/>
    <mergeCell ref="N120:V120"/>
    <mergeCell ref="N121:V121"/>
    <mergeCell ref="A114:F114"/>
    <mergeCell ref="A115:F115"/>
    <mergeCell ref="A116:F116"/>
    <mergeCell ref="N114:V114"/>
    <mergeCell ref="N115:V115"/>
    <mergeCell ref="N116:V116"/>
    <mergeCell ref="A111:F111"/>
    <mergeCell ref="A112:F112"/>
    <mergeCell ref="A113:F113"/>
    <mergeCell ref="N111:V111"/>
    <mergeCell ref="N126:V132"/>
    <mergeCell ref="N56:V56"/>
    <mergeCell ref="A41:F51"/>
    <mergeCell ref="N41:V51"/>
    <mergeCell ref="A96:F96"/>
    <mergeCell ref="A32:F39"/>
    <mergeCell ref="N32:V39"/>
    <mergeCell ref="A150:V150"/>
    <mergeCell ref="A89:F89"/>
    <mergeCell ref="N89:V89"/>
    <mergeCell ref="A90:F90"/>
    <mergeCell ref="N90:V90"/>
    <mergeCell ref="A91:F91"/>
    <mergeCell ref="N91:V91"/>
    <mergeCell ref="A86:F86"/>
    <mergeCell ref="N86:V86"/>
    <mergeCell ref="A87:F87"/>
    <mergeCell ref="N87:V87"/>
    <mergeCell ref="A88:F88"/>
    <mergeCell ref="N88:V88"/>
    <mergeCell ref="A83:F83"/>
    <mergeCell ref="N83:V83"/>
    <mergeCell ref="A84:F84"/>
    <mergeCell ref="N84:V84"/>
    <mergeCell ref="A138:F144"/>
    <mergeCell ref="A134:F136"/>
    <mergeCell ref="N28:V28"/>
    <mergeCell ref="N29:V29"/>
    <mergeCell ref="N30:V30"/>
    <mergeCell ref="A24:F30"/>
    <mergeCell ref="A103:F103"/>
    <mergeCell ref="N96:V96"/>
    <mergeCell ref="N97:V97"/>
    <mergeCell ref="N98:V98"/>
    <mergeCell ref="N99:V99"/>
    <mergeCell ref="N100:V100"/>
    <mergeCell ref="N101:V101"/>
    <mergeCell ref="N102:V102"/>
    <mergeCell ref="N103:V103"/>
    <mergeCell ref="A100:F100"/>
    <mergeCell ref="A92:F92"/>
    <mergeCell ref="N92:V92"/>
    <mergeCell ref="A93:F93"/>
    <mergeCell ref="N93:V93"/>
    <mergeCell ref="A94:F94"/>
    <mergeCell ref="N94:V94"/>
    <mergeCell ref="A55:F55"/>
    <mergeCell ref="A56:F56"/>
    <mergeCell ref="N55:V55"/>
    <mergeCell ref="A164:F164"/>
    <mergeCell ref="N164:V164"/>
    <mergeCell ref="N158:V158"/>
    <mergeCell ref="N159:V159"/>
    <mergeCell ref="N160:V160"/>
    <mergeCell ref="N161:V161"/>
    <mergeCell ref="N162:V162"/>
    <mergeCell ref="N153:V153"/>
    <mergeCell ref="N154:V154"/>
    <mergeCell ref="N155:V155"/>
    <mergeCell ref="N156:V156"/>
    <mergeCell ref="N157:V157"/>
    <mergeCell ref="A12:T12"/>
    <mergeCell ref="N16:T16"/>
    <mergeCell ref="A16:F16"/>
    <mergeCell ref="A13:A14"/>
    <mergeCell ref="N13:N14"/>
    <mergeCell ref="O13:O14"/>
    <mergeCell ref="Q13:Q14"/>
    <mergeCell ref="R13:R14"/>
    <mergeCell ref="I13:I14"/>
    <mergeCell ref="J13:J14"/>
    <mergeCell ref="K13:K14"/>
    <mergeCell ref="L13:L14"/>
    <mergeCell ref="M13:M14"/>
    <mergeCell ref="T13:T14"/>
    <mergeCell ref="U13:U14"/>
    <mergeCell ref="V13:V14"/>
    <mergeCell ref="A17:A18"/>
    <mergeCell ref="N17:N18"/>
    <mergeCell ref="B288:F288"/>
    <mergeCell ref="B289:F289"/>
    <mergeCell ref="B279:J279"/>
    <mergeCell ref="B281:I281"/>
    <mergeCell ref="A15:F15"/>
    <mergeCell ref="N15:T15"/>
    <mergeCell ref="S17:S18"/>
    <mergeCell ref="T17:T18"/>
    <mergeCell ref="Q20:Q21"/>
    <mergeCell ref="R20:R21"/>
    <mergeCell ref="B277:J277"/>
    <mergeCell ref="K277:L277"/>
    <mergeCell ref="K275:L275"/>
    <mergeCell ref="K279:L279"/>
    <mergeCell ref="K281:L281"/>
    <mergeCell ref="B283:J283"/>
    <mergeCell ref="K283:L283"/>
    <mergeCell ref="A126:F132"/>
    <mergeCell ref="N163:V163"/>
    <mergeCell ref="Q1:R1"/>
    <mergeCell ref="A6:V6"/>
    <mergeCell ref="A5:V5"/>
    <mergeCell ref="T8:T9"/>
    <mergeCell ref="U8:U10"/>
    <mergeCell ref="V8:V10"/>
    <mergeCell ref="A8:A10"/>
    <mergeCell ref="I8:R8"/>
    <mergeCell ref="M9:M10"/>
    <mergeCell ref="J9:J10"/>
    <mergeCell ref="N9:O9"/>
    <mergeCell ref="G8:G10"/>
    <mergeCell ref="B8:F9"/>
    <mergeCell ref="I9:I10"/>
    <mergeCell ref="H8:H10"/>
    <mergeCell ref="K9:L9"/>
    <mergeCell ref="Q9:R9"/>
    <mergeCell ref="P9:P10"/>
    <mergeCell ref="S8:S10"/>
    <mergeCell ref="U20:U21"/>
    <mergeCell ref="V20:V21"/>
    <mergeCell ref="G20:G21"/>
    <mergeCell ref="H20:H21"/>
    <mergeCell ref="O17:O18"/>
    <mergeCell ref="Q17:Q18"/>
    <mergeCell ref="R17:R18"/>
    <mergeCell ref="I17:I18"/>
    <mergeCell ref="J17:J18"/>
    <mergeCell ref="K17:K18"/>
    <mergeCell ref="L17:L18"/>
    <mergeCell ref="G17:G18"/>
    <mergeCell ref="H17:H18"/>
    <mergeCell ref="I20:I21"/>
    <mergeCell ref="O20:O21"/>
    <mergeCell ref="U17:U18"/>
    <mergeCell ref="A225:F225"/>
    <mergeCell ref="N225:W225"/>
    <mergeCell ref="A226:F226"/>
    <mergeCell ref="N226:W226"/>
    <mergeCell ref="V17:V18"/>
    <mergeCell ref="S13:S14"/>
    <mergeCell ref="A166:F168"/>
    <mergeCell ref="N166:V166"/>
    <mergeCell ref="N167:V167"/>
    <mergeCell ref="N168:V168"/>
    <mergeCell ref="A20:A21"/>
    <mergeCell ref="J20:J21"/>
    <mergeCell ref="K20:K21"/>
    <mergeCell ref="L20:L21"/>
    <mergeCell ref="A85:F85"/>
    <mergeCell ref="N85:V85"/>
    <mergeCell ref="N24:V24"/>
    <mergeCell ref="N25:V25"/>
    <mergeCell ref="N26:V26"/>
    <mergeCell ref="N27:V27"/>
    <mergeCell ref="N138:V144"/>
    <mergeCell ref="N20:N21"/>
    <mergeCell ref="S20:S21"/>
    <mergeCell ref="T20:T21"/>
  </mergeCells>
  <printOptions horizontalCentered="1"/>
  <pageMargins left="0.23622047244094491" right="0.23622047244094491" top="0.74803149606299213" bottom="0.35433070866141736" header="0.31496062992125984" footer="0.31496062992125984"/>
  <pageSetup paperSize="9" scale="4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2022</vt:lpstr>
      <vt:lpstr>'2022'!Область_печати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Tomilova</dc:creator>
  <cp:lastModifiedBy>User</cp:lastModifiedBy>
  <cp:lastPrinted>2021-12-22T07:47:05Z</cp:lastPrinted>
  <dcterms:created xsi:type="dcterms:W3CDTF">2019-10-29T09:12:59Z</dcterms:created>
  <dcterms:modified xsi:type="dcterms:W3CDTF">2022-10-12T09:54:25Z</dcterms:modified>
</cp:coreProperties>
</file>